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запрос статистика школьный этап\"/>
    </mc:Choice>
  </mc:AlternateContent>
  <bookViews>
    <workbookView xWindow="0" yWindow="0" windowWidth="19290" windowHeight="12690"/>
  </bookViews>
  <sheets>
    <sheet name="Уникальные участники" sheetId="1" r:id="rId1"/>
    <sheet name="Уникальные победители и призеры" sheetId="2" r:id="rId2"/>
    <sheet name="Лист3" sheetId="3" r:id="rId3"/>
  </sheets>
  <definedNames>
    <definedName name="_xlnm.Print_Area" localSheetId="0">'Уникальные участники'!$A$1:$N$47</definedName>
  </definedNames>
  <calcPr calcId="162913"/>
</workbook>
</file>

<file path=xl/calcChain.xml><?xml version="1.0" encoding="utf-8"?>
<calcChain xmlns="http://schemas.openxmlformats.org/spreadsheetml/2006/main">
  <c r="K43" i="1" l="1"/>
  <c r="J43" i="1"/>
  <c r="I43" i="1"/>
  <c r="H43" i="1"/>
  <c r="G43" i="1"/>
  <c r="F43" i="1"/>
  <c r="E43" i="1"/>
  <c r="D43" i="1"/>
  <c r="C43" i="1"/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W35" i="2" l="1"/>
  <c r="L35" i="2"/>
  <c r="M30" i="2"/>
  <c r="M33" i="2"/>
  <c r="M29" i="2"/>
  <c r="M31" i="2"/>
  <c r="U35" i="2"/>
  <c r="T35" i="2"/>
  <c r="S35" i="2"/>
  <c r="R35" i="2"/>
  <c r="Q35" i="2"/>
  <c r="P35" i="2"/>
  <c r="O35" i="2"/>
  <c r="N35" i="2"/>
  <c r="J35" i="2"/>
  <c r="I35" i="2"/>
  <c r="H35" i="2"/>
  <c r="G35" i="2"/>
  <c r="F35" i="2"/>
  <c r="E35" i="2"/>
  <c r="D35" i="2"/>
  <c r="C35" i="2"/>
  <c r="V34" i="2"/>
  <c r="X34" i="2" s="1"/>
  <c r="M34" i="2"/>
  <c r="K34" i="2"/>
  <c r="V33" i="2"/>
  <c r="X33" i="2" s="1"/>
  <c r="K33" i="2"/>
  <c r="V32" i="2"/>
  <c r="X32" i="2" s="1"/>
  <c r="M32" i="2"/>
  <c r="K32" i="2"/>
  <c r="V31" i="2"/>
  <c r="X31" i="2" s="1"/>
  <c r="K31" i="2"/>
  <c r="V30" i="2"/>
  <c r="X30" i="2" s="1"/>
  <c r="K30" i="2"/>
  <c r="V29" i="2"/>
  <c r="X29" i="2" s="1"/>
  <c r="K29" i="2"/>
  <c r="V28" i="2"/>
  <c r="X28" i="2" s="1"/>
  <c r="M28" i="2"/>
  <c r="X27" i="2"/>
  <c r="V27" i="2"/>
  <c r="K27" i="2"/>
  <c r="X26" i="2"/>
  <c r="V26" i="2"/>
  <c r="K26" i="2"/>
  <c r="X25" i="2"/>
  <c r="V25" i="2"/>
  <c r="K25" i="2"/>
  <c r="X24" i="2"/>
  <c r="V24" i="2"/>
  <c r="K24" i="2"/>
  <c r="M24" i="2" s="1"/>
  <c r="X23" i="2"/>
  <c r="V23" i="2"/>
  <c r="K23" i="2"/>
  <c r="X22" i="2"/>
  <c r="V22" i="2"/>
  <c r="K22" i="2"/>
  <c r="X21" i="2"/>
  <c r="V21" i="2"/>
  <c r="K21" i="2"/>
  <c r="X20" i="2"/>
  <c r="V20" i="2"/>
  <c r="K20" i="2"/>
  <c r="M20" i="2" s="1"/>
  <c r="X19" i="2"/>
  <c r="V19" i="2"/>
  <c r="K19" i="2"/>
  <c r="X18" i="2"/>
  <c r="V18" i="2"/>
  <c r="K18" i="2"/>
  <c r="X17" i="2"/>
  <c r="V17" i="2"/>
  <c r="K17" i="2"/>
  <c r="X16" i="2"/>
  <c r="V16" i="2"/>
  <c r="K16" i="2"/>
  <c r="M16" i="2" s="1"/>
  <c r="X15" i="2"/>
  <c r="V15" i="2"/>
  <c r="K15" i="2"/>
  <c r="X14" i="2"/>
  <c r="V14" i="2"/>
  <c r="K14" i="2"/>
  <c r="X13" i="2"/>
  <c r="V13" i="2"/>
  <c r="K13" i="2"/>
  <c r="X12" i="2"/>
  <c r="V12" i="2"/>
  <c r="K12" i="2"/>
  <c r="M12" i="2" s="1"/>
  <c r="X11" i="2"/>
  <c r="V11" i="2"/>
  <c r="K11" i="2"/>
  <c r="X10" i="2"/>
  <c r="V10" i="2"/>
  <c r="K10" i="2"/>
  <c r="X9" i="2"/>
  <c r="V9" i="2"/>
  <c r="K9" i="2"/>
  <c r="X8" i="2"/>
  <c r="V8" i="2"/>
  <c r="K8" i="2"/>
  <c r="M8" i="2" s="1"/>
  <c r="X7" i="2"/>
  <c r="K7" i="2"/>
  <c r="M7" i="2" s="1"/>
  <c r="V6" i="2"/>
  <c r="X6" i="2" s="1"/>
  <c r="K6" i="2"/>
  <c r="V5" i="2"/>
  <c r="X5" i="2" s="1"/>
  <c r="K5" i="2"/>
  <c r="X4" i="2"/>
  <c r="M4" i="2"/>
  <c r="V3" i="2"/>
  <c r="V35" i="2" s="1"/>
  <c r="X35" i="2" s="1"/>
  <c r="K3" i="2"/>
  <c r="K35" i="2" s="1"/>
  <c r="L35" i="1"/>
  <c r="J35" i="1"/>
  <c r="I35" i="1"/>
  <c r="H35" i="1"/>
  <c r="G35" i="1"/>
  <c r="F35" i="1"/>
  <c r="N35" i="1" s="1"/>
  <c r="E35" i="1"/>
  <c r="D35" i="1"/>
  <c r="C35" i="1"/>
  <c r="M34" i="1"/>
  <c r="K34" i="1"/>
  <c r="K33" i="1"/>
  <c r="M33" i="1" s="1"/>
  <c r="M32" i="1"/>
  <c r="K32" i="1"/>
  <c r="K31" i="1"/>
  <c r="M31" i="1" s="1"/>
  <c r="M30" i="1"/>
  <c r="K30" i="1"/>
  <c r="K29" i="1"/>
  <c r="M29" i="1" s="1"/>
  <c r="M28" i="1"/>
  <c r="K28" i="1"/>
  <c r="K27" i="1"/>
  <c r="M27" i="1" s="1"/>
  <c r="M26" i="1"/>
  <c r="K26" i="1"/>
  <c r="K25" i="1"/>
  <c r="M25" i="1" s="1"/>
  <c r="M24" i="1"/>
  <c r="K24" i="1"/>
  <c r="K23" i="1"/>
  <c r="M23" i="1" s="1"/>
  <c r="M22" i="1"/>
  <c r="K22" i="1"/>
  <c r="K21" i="1"/>
  <c r="M21" i="1" s="1"/>
  <c r="M20" i="1"/>
  <c r="K20" i="1"/>
  <c r="K19" i="1"/>
  <c r="M19" i="1" s="1"/>
  <c r="M18" i="1"/>
  <c r="K18" i="1"/>
  <c r="K17" i="1"/>
  <c r="M17" i="1" s="1"/>
  <c r="M16" i="1"/>
  <c r="K16" i="1"/>
  <c r="K15" i="1"/>
  <c r="M15" i="1" s="1"/>
  <c r="M14" i="1"/>
  <c r="K14" i="1"/>
  <c r="K13" i="1"/>
  <c r="M13" i="1" s="1"/>
  <c r="M12" i="1"/>
  <c r="K12" i="1"/>
  <c r="K11" i="1"/>
  <c r="M11" i="1" s="1"/>
  <c r="M10" i="1"/>
  <c r="K10" i="1"/>
  <c r="K9" i="1"/>
  <c r="M9" i="1" s="1"/>
  <c r="M8" i="1"/>
  <c r="K8" i="1"/>
  <c r="K7" i="1"/>
  <c r="M7" i="1" s="1"/>
  <c r="M6" i="1"/>
  <c r="K6" i="1"/>
  <c r="K5" i="1"/>
  <c r="M5" i="1" s="1"/>
  <c r="M4" i="1"/>
  <c r="K4" i="1"/>
  <c r="K3" i="1"/>
  <c r="M3" i="1" s="1"/>
  <c r="M6" i="2" l="1"/>
  <c r="M5" i="2"/>
  <c r="M10" i="2"/>
  <c r="M14" i="2"/>
  <c r="M18" i="2"/>
  <c r="M22" i="2"/>
  <c r="M26" i="2"/>
  <c r="M9" i="2"/>
  <c r="M13" i="2"/>
  <c r="M17" i="2"/>
  <c r="M21" i="2"/>
  <c r="M25" i="2"/>
  <c r="M35" i="2"/>
  <c r="M11" i="2"/>
  <c r="M15" i="2"/>
  <c r="M19" i="2"/>
  <c r="M23" i="2"/>
  <c r="M27" i="2"/>
  <c r="K35" i="1"/>
  <c r="M35" i="1" s="1"/>
  <c r="M3" i="2"/>
  <c r="X3" i="2"/>
</calcChain>
</file>

<file path=xl/sharedStrings.xml><?xml version="1.0" encoding="utf-8"?>
<sst xmlns="http://schemas.openxmlformats.org/spreadsheetml/2006/main" count="119" uniqueCount="68">
  <si>
    <t>Образовательное учреждение</t>
  </si>
  <si>
    <t>ИТОГО КОЛИЧЕСТВО УНИКАЛЬНЫХ УЧАСТНИКОВ ШКОЛЬНОГО ЭТАПА ВсОШ 2023-2024 Г.</t>
  </si>
  <si>
    <t>ВСЕГО УЧАСТНИКОВ</t>
  </si>
  <si>
    <t>ОБЩЕЕ ЧИСЛО УЧАЩИХСЯ 4-11 КЛАССОВ</t>
  </si>
  <si>
    <t>% УЧАСТНИКОВ ШКОЛЬНОГО ЭТАПА ВОСШ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</si>
  <si>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</si>
  <si>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</si>
  <si>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</si>
  <si>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</si>
  <si>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</si>
  <si>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</si>
  <si>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</si>
  <si>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</si>
  <si>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ГБОУ СОШ с.Беловка</t>
  </si>
  <si>
    <t>ГБОУ СОШ "Оц"
  с.Богатое</t>
  </si>
  <si>
    <t>ГБОУ СОШ 
  с.Виловатое</t>
  </si>
  <si>
    <t>ГБОУ СОШ "О.ц."
  с.Печинено</t>
  </si>
  <si>
    <t>ГБОУ СОШ "ОЦ"
  с.Съезжее</t>
  </si>
  <si>
    <t>ГБОУ ООШ
  с.Аверьяновка</t>
  </si>
  <si>
    <t>ГБОУ ООШ 
  с.Андреевка</t>
  </si>
  <si>
    <t>ГБОУ ООШ
  с.Ивановка</t>
  </si>
  <si>
    <t>ГБОУ ООШ
  с.Максимовка</t>
  </si>
  <si>
    <t>ГБОУ ООШ
  с.Тростянка</t>
  </si>
  <si>
    <t>ГБОУ НШ
  с.Арзамасцевка</t>
  </si>
  <si>
    <t>ГБОУ НШ
  п.Заливной</t>
  </si>
  <si>
    <t>ГБОУ СОШ 
  с.Александровка</t>
  </si>
  <si>
    <t>ГБОУ СОШ 
  с.Березняки</t>
  </si>
  <si>
    <t>ГБОУ СОШ
  с.Кабановка</t>
  </si>
  <si>
    <t>ГБОУ СОШ №1
  с.Кинель-Черкассы</t>
  </si>
  <si>
    <t>ГБОУ СОШ №2 
  с.Кинель-Черкассы</t>
  </si>
  <si>
    <t>ГБОУ СОШ №3
  с.Кинель-Черкассы</t>
  </si>
  <si>
    <t>ГБОУ СОШ 
  с.Кротовка</t>
  </si>
  <si>
    <t>ГБОУ СОШ 
  с.Тимашево</t>
  </si>
  <si>
    <t>ГБОУ ООШ с.Вольная Солянка</t>
  </si>
  <si>
    <t>ГБОУ ООШ
  с.Красная Горка</t>
  </si>
  <si>
    <t>ГБОУ ООШ
  с.Муханово</t>
  </si>
  <si>
    <t>ГБОУ ООШ 
  пос.Подгорный</t>
  </si>
  <si>
    <t>ГБОУ ООШ
  с.Семеновка</t>
  </si>
  <si>
    <t>ГБОУ ООШ
  с.Черновка</t>
  </si>
  <si>
    <t>ГБОУ ООШ №2 г.о.Отрадный</t>
  </si>
  <si>
    <t>ГБОУ ООШ №4
  г.о.Отрадный</t>
  </si>
  <si>
    <t>ГБОУ СОШ №6
  г.о. Отрадный</t>
  </si>
  <si>
    <t>ГБОУ гимназия 
  "ОЦ "Гармония
  " г.о. Отрадный</t>
  </si>
  <si>
    <t>ГБОУ СОШ №8
  им.С.П.Алексеева
  г.о. Отрадный</t>
  </si>
  <si>
    <t>ГБОУ СОШ № 10
  "ОЦ ЛИК"
  г.о. Отрадный</t>
  </si>
  <si>
    <t>ИТОГО ПО ОКРУГУ</t>
  </si>
  <si>
    <t>ИТОГО КОЛИЧЕСТВО УНИКАЛЬНЫХ ПОБЕДИТЕЛЕЙ ШКОЛЬНОГО ЭТАПА ВсОШ 2023-2024 Г.</t>
  </si>
  <si>
    <t>ВСЕГО УНИКАЛЬНЫХ ПОБЕДИТЕЛЕЙ</t>
  </si>
  <si>
    <t>ОБЩЕЕ ЧИСЛО УНИКАЛЬНЫХ УЧАСТНИКОВ</t>
  </si>
  <si>
    <t>% УНИКАЛЬНЫХ  ПОБЕДИТЕЛЕЙ  ШКОЛЬНОГО ЭТАПА ВОСШ</t>
  </si>
  <si>
    <t>ИТОГО КОЛИЧЕСТВО УНИКАЛЬНЫХ ПРИЗЕРОВ  ШКОЛЬНОГО ЭТАПА ВсОШ 2023-2024 Г.</t>
  </si>
  <si>
    <t>ВСЕГО УНИКАЛЬНЫХ ПРИЗЕРОВ</t>
  </si>
  <si>
    <t>% УНИКАЛЬНЫХ  ПРИЗЕРОВ  ШКОЛЬНОГО ЭТАПА ВОСШ</t>
  </si>
  <si>
    <t>ВСЕГО УЧАСТНИКОВ 7-11 класс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</si>
  <si>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</si>
  <si>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</si>
  <si>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</si>
  <si>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</si>
  <si>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</si>
  <si>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</si>
  <si>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</si>
  <si>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</si>
  <si>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</si>
  <si>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количество уникальных участников школьного этапа ВсОШ 2024</t>
  </si>
  <si>
    <t>Общее количество обучающихся</t>
  </si>
  <si>
    <t>%</t>
  </si>
  <si>
    <t>в АСУ РСО и общей справке КР</t>
  </si>
  <si>
    <t>Всего 7319
общ. 7819
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</si>
</sst>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1" x14ac:knownFonts="1">
    <font>
      <sz val="10"/>
      <color rgb="FF000000"/>
      <name val="Arial"/>
      <scheme val="minor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1111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BDAD7"/>
        <bgColor rgb="FFFBDAD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0" xfId="0" applyFont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/>
    <xf numFmtId="0" fontId="5" fillId="3" borderId="5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5" fillId="0" borderId="5" xfId="0" applyFont="1" applyBorder="1" applyAlignment="1"/>
    <xf numFmtId="0" fontId="5" fillId="3" borderId="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4" borderId="0" xfId="0" applyFont="1" applyFill="1" applyAlignment="1"/>
    <xf numFmtId="0" fontId="5" fillId="5" borderId="4" xfId="0" applyFont="1" applyFill="1" applyBorder="1" applyAlignment="1"/>
    <xf numFmtId="0" fontId="2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5" xfId="0" applyFont="1" applyFill="1" applyBorder="1" applyAlignment="1"/>
    <xf numFmtId="0" fontId="5" fillId="6" borderId="5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2" borderId="5" xfId="0" applyFont="1" applyFill="1" applyBorder="1" applyAlignment="1"/>
    <xf numFmtId="0" fontId="5" fillId="6" borderId="5" xfId="0" applyFont="1" applyFill="1" applyBorder="1" applyAlignment="1"/>
    <xf numFmtId="0" fontId="6" fillId="2" borderId="5" xfId="0" applyFont="1" applyFill="1" applyBorder="1" applyAlignment="1">
      <alignment wrapText="1"/>
    </xf>
    <xf numFmtId="0" fontId="5" fillId="0" borderId="5" xfId="0" applyFont="1" applyBorder="1" applyAlignment="1">
      <alignment horizontal="right"/>
    </xf>
    <xf numFmtId="0" fontId="5" fillId="7" borderId="5" xfId="0" applyFont="1" applyFill="1" applyBorder="1" applyAlignment="1"/>
    <xf numFmtId="0" fontId="5" fillId="8" borderId="5" xfId="0" applyFont="1" applyFill="1" applyBorder="1" applyAlignment="1">
      <alignment horizontal="right"/>
    </xf>
    <xf numFmtId="0" fontId="5" fillId="9" borderId="5" xfId="0" applyFont="1" applyFill="1" applyBorder="1" applyAlignment="1"/>
    <xf numFmtId="0" fontId="3" fillId="2" borderId="3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2" xfId="0" applyFont="1" applyBorder="1"/>
    <xf numFmtId="0" fontId="3" fillId="6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/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8" fontId="5" fillId="0" borderId="0" xfId="0" applyNumberFormat="1" applyFont="1" applyAlignment="1"/>
    <xf numFmtId="0" fontId="4" fillId="1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view="pageBreakPreview" zoomScaleNormal="100" zoomScaleSheetLayoutView="100" workbookViewId="0">
      <pane ySplit="2" topLeftCell="A33" activePane="bottomLeft" state="frozen"/>
      <selection pane="bottomLeft" activeCell="D47" sqref="D47:E47"/>
    </sheetView>
  </sheetViews>
  <sheetFormatPr defaultColWidth="12.5703125" defaultRowHeight="15.75" customHeight="1" x14ac:dyDescent="0.2"/>
  <cols>
    <col min="1" max="1" width="8.7109375" customWidth="1"/>
    <col min="2" max="2" width="26.140625" customWidth="1"/>
  </cols>
  <sheetData>
    <row r="1" spans="1:26" ht="77.25" x14ac:dyDescent="0.25">
      <c r="A1" s="1">
        <v>7</v>
      </c>
      <c r="B1" s="2" t="s">
        <v>0</v>
      </c>
      <c r="C1" s="38" t="s">
        <v>1</v>
      </c>
      <c r="D1" s="39"/>
      <c r="E1" s="39"/>
      <c r="F1" s="39"/>
      <c r="G1" s="39"/>
      <c r="H1" s="39"/>
      <c r="I1" s="39"/>
      <c r="J1" s="40"/>
      <c r="K1" s="3" t="s">
        <v>2</v>
      </c>
      <c r="L1" s="4" t="s">
        <v>3</v>
      </c>
      <c r="M1" s="3" t="s">
        <v>4</v>
      </c>
      <c r="N1" s="25" t="s">
        <v>53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x14ac:dyDescent="0.2">
      <c r="A2" s="6"/>
      <c r="B2" s="7"/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/>
      <c r="L2" s="9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 x14ac:dyDescent="0.25">
      <c r="A3" s="10">
        <v>1</v>
      </c>
      <c r="B3" s="11" t="s">
        <v>13</v>
      </c>
      <c r="C3" s="12">
        <v>6</v>
      </c>
      <c r="D3" s="12">
        <v>10</v>
      </c>
      <c r="E3" s="12">
        <v>12</v>
      </c>
      <c r="F3" s="35">
        <v>9</v>
      </c>
      <c r="G3" s="35">
        <v>9</v>
      </c>
      <c r="H3" s="35">
        <v>9</v>
      </c>
      <c r="I3" s="35">
        <v>5</v>
      </c>
      <c r="J3" s="35">
        <v>6</v>
      </c>
      <c r="K3" s="8">
        <f t="shared" ref="K3:K34" si="0">SUM(C3:J3)</f>
        <v>66</v>
      </c>
      <c r="L3" s="13">
        <v>66</v>
      </c>
      <c r="M3" s="14">
        <f t="shared" ref="M3:M35" si="1">K3/L3*100</f>
        <v>100</v>
      </c>
      <c r="N3" s="5">
        <f>F3+G3+H3+I3+J3</f>
        <v>38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6" customHeight="1" x14ac:dyDescent="0.25">
      <c r="A4" s="10">
        <v>2</v>
      </c>
      <c r="B4" s="11" t="s">
        <v>14</v>
      </c>
      <c r="C4" s="12">
        <v>70</v>
      </c>
      <c r="D4" s="12">
        <v>68</v>
      </c>
      <c r="E4" s="12">
        <v>92</v>
      </c>
      <c r="F4" s="35">
        <v>78</v>
      </c>
      <c r="G4" s="35">
        <v>81</v>
      </c>
      <c r="H4" s="35">
        <v>80</v>
      </c>
      <c r="I4" s="35">
        <v>26</v>
      </c>
      <c r="J4" s="35">
        <v>19</v>
      </c>
      <c r="K4" s="8">
        <f t="shared" si="0"/>
        <v>514</v>
      </c>
      <c r="L4" s="13">
        <v>540</v>
      </c>
      <c r="M4" s="14">
        <f t="shared" si="1"/>
        <v>95.18518518518519</v>
      </c>
      <c r="N4" s="5">
        <f t="shared" ref="N4:N35" si="2">F4+G4+H4+I4+J4</f>
        <v>284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 x14ac:dyDescent="0.25">
      <c r="A5" s="10">
        <v>3</v>
      </c>
      <c r="B5" s="11" t="s">
        <v>15</v>
      </c>
      <c r="C5" s="12">
        <v>8</v>
      </c>
      <c r="D5" s="12">
        <v>11</v>
      </c>
      <c r="E5" s="12">
        <v>8</v>
      </c>
      <c r="F5" s="35">
        <v>7</v>
      </c>
      <c r="G5" s="35">
        <v>11</v>
      </c>
      <c r="H5" s="35">
        <v>12</v>
      </c>
      <c r="I5" s="35">
        <v>1</v>
      </c>
      <c r="J5" s="35">
        <v>0</v>
      </c>
      <c r="K5" s="8">
        <f t="shared" si="0"/>
        <v>58</v>
      </c>
      <c r="L5" s="13">
        <v>59</v>
      </c>
      <c r="M5" s="14">
        <f t="shared" si="1"/>
        <v>98.305084745762713</v>
      </c>
      <c r="N5" s="5">
        <f t="shared" si="2"/>
        <v>31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6" customHeight="1" x14ac:dyDescent="0.25">
      <c r="A6" s="10">
        <v>4</v>
      </c>
      <c r="B6" s="11" t="s">
        <v>16</v>
      </c>
      <c r="C6" s="12">
        <v>4</v>
      </c>
      <c r="D6" s="12">
        <v>7</v>
      </c>
      <c r="E6" s="12">
        <v>8</v>
      </c>
      <c r="F6" s="35">
        <v>5</v>
      </c>
      <c r="G6" s="35">
        <v>13</v>
      </c>
      <c r="H6" s="35">
        <v>9</v>
      </c>
      <c r="I6" s="35">
        <v>2</v>
      </c>
      <c r="J6" s="35">
        <v>2</v>
      </c>
      <c r="K6" s="8">
        <f t="shared" si="0"/>
        <v>50</v>
      </c>
      <c r="L6" s="13">
        <v>50</v>
      </c>
      <c r="M6" s="14">
        <f t="shared" si="1"/>
        <v>100</v>
      </c>
      <c r="N6" s="5">
        <f t="shared" si="2"/>
        <v>31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6" customHeight="1" x14ac:dyDescent="0.25">
      <c r="A7" s="10">
        <v>5</v>
      </c>
      <c r="B7" s="11" t="s">
        <v>17</v>
      </c>
      <c r="C7" s="12">
        <v>4</v>
      </c>
      <c r="D7" s="12">
        <v>5</v>
      </c>
      <c r="E7" s="12">
        <v>8</v>
      </c>
      <c r="F7" s="35">
        <v>3</v>
      </c>
      <c r="G7" s="35">
        <v>5</v>
      </c>
      <c r="H7" s="35">
        <v>5</v>
      </c>
      <c r="I7" s="35">
        <v>1</v>
      </c>
      <c r="J7" s="35">
        <v>3</v>
      </c>
      <c r="K7" s="8">
        <f t="shared" si="0"/>
        <v>34</v>
      </c>
      <c r="L7" s="13">
        <v>35</v>
      </c>
      <c r="M7" s="14">
        <f t="shared" si="1"/>
        <v>97.142857142857139</v>
      </c>
      <c r="N7" s="5">
        <f t="shared" si="2"/>
        <v>17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6" customHeight="1" x14ac:dyDescent="0.25">
      <c r="A8" s="10">
        <v>6</v>
      </c>
      <c r="B8" s="11" t="s">
        <v>18</v>
      </c>
      <c r="C8" s="12">
        <v>5</v>
      </c>
      <c r="D8" s="12">
        <v>5</v>
      </c>
      <c r="E8" s="12">
        <v>5</v>
      </c>
      <c r="F8" s="35">
        <v>3</v>
      </c>
      <c r="G8" s="35">
        <v>3</v>
      </c>
      <c r="H8" s="35">
        <v>6</v>
      </c>
      <c r="I8" s="35">
        <v>0</v>
      </c>
      <c r="J8" s="35">
        <v>0</v>
      </c>
      <c r="K8" s="8">
        <f t="shared" si="0"/>
        <v>27</v>
      </c>
      <c r="L8" s="13">
        <v>27</v>
      </c>
      <c r="M8" s="14">
        <f t="shared" si="1"/>
        <v>100</v>
      </c>
      <c r="N8" s="5">
        <f t="shared" si="2"/>
        <v>12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customHeight="1" x14ac:dyDescent="0.25">
      <c r="A9" s="10">
        <v>7</v>
      </c>
      <c r="B9" s="11" t="s">
        <v>19</v>
      </c>
      <c r="C9" s="12">
        <v>8</v>
      </c>
      <c r="D9" s="12">
        <v>6</v>
      </c>
      <c r="E9" s="12">
        <v>3</v>
      </c>
      <c r="F9" s="35">
        <v>7</v>
      </c>
      <c r="G9" s="35">
        <v>7</v>
      </c>
      <c r="H9" s="35">
        <v>4</v>
      </c>
      <c r="I9" s="35">
        <v>0</v>
      </c>
      <c r="J9" s="35">
        <v>0</v>
      </c>
      <c r="K9" s="8">
        <f t="shared" si="0"/>
        <v>35</v>
      </c>
      <c r="L9" s="13">
        <v>35</v>
      </c>
      <c r="M9" s="14">
        <f t="shared" si="1"/>
        <v>100</v>
      </c>
      <c r="N9" s="5">
        <f t="shared" si="2"/>
        <v>18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6" customHeight="1" x14ac:dyDescent="0.25">
      <c r="A10" s="10">
        <v>8</v>
      </c>
      <c r="B10" s="11" t="s">
        <v>20</v>
      </c>
      <c r="C10" s="12">
        <v>6</v>
      </c>
      <c r="D10" s="12">
        <v>3</v>
      </c>
      <c r="E10" s="12">
        <v>6</v>
      </c>
      <c r="F10" s="35">
        <v>4</v>
      </c>
      <c r="G10" s="35">
        <v>5</v>
      </c>
      <c r="H10" s="35">
        <v>8</v>
      </c>
      <c r="I10" s="35">
        <v>0</v>
      </c>
      <c r="J10" s="35">
        <v>0</v>
      </c>
      <c r="K10" s="8">
        <f t="shared" si="0"/>
        <v>32</v>
      </c>
      <c r="L10" s="13">
        <v>33</v>
      </c>
      <c r="M10" s="14">
        <f t="shared" si="1"/>
        <v>96.969696969696969</v>
      </c>
      <c r="N10" s="5">
        <f t="shared" si="2"/>
        <v>17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customHeight="1" x14ac:dyDescent="0.25">
      <c r="A11" s="10">
        <v>9</v>
      </c>
      <c r="B11" s="11" t="s">
        <v>21</v>
      </c>
      <c r="C11" s="12">
        <v>4</v>
      </c>
      <c r="D11" s="12">
        <v>7</v>
      </c>
      <c r="E11" s="12">
        <v>7</v>
      </c>
      <c r="F11" s="35">
        <v>7</v>
      </c>
      <c r="G11" s="35">
        <v>4</v>
      </c>
      <c r="H11" s="35">
        <v>10</v>
      </c>
      <c r="I11" s="35">
        <v>0</v>
      </c>
      <c r="J11" s="35">
        <v>0</v>
      </c>
      <c r="K11" s="8">
        <f t="shared" si="0"/>
        <v>39</v>
      </c>
      <c r="L11" s="13">
        <v>42</v>
      </c>
      <c r="M11" s="14">
        <f t="shared" si="1"/>
        <v>92.857142857142861</v>
      </c>
      <c r="N11" s="5">
        <f t="shared" si="2"/>
        <v>21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6" customHeight="1" x14ac:dyDescent="0.25">
      <c r="A12" s="10">
        <v>10</v>
      </c>
      <c r="B12" s="11" t="s">
        <v>22</v>
      </c>
      <c r="C12" s="12">
        <v>3</v>
      </c>
      <c r="D12" s="12">
        <v>4</v>
      </c>
      <c r="E12" s="12">
        <v>2</v>
      </c>
      <c r="F12" s="35">
        <v>6</v>
      </c>
      <c r="G12" s="35">
        <v>3</v>
      </c>
      <c r="H12" s="35">
        <v>2</v>
      </c>
      <c r="I12" s="35">
        <v>0</v>
      </c>
      <c r="J12" s="35">
        <v>0</v>
      </c>
      <c r="K12" s="8">
        <f t="shared" si="0"/>
        <v>20</v>
      </c>
      <c r="L12" s="13">
        <v>20</v>
      </c>
      <c r="M12" s="14">
        <f t="shared" si="1"/>
        <v>100</v>
      </c>
      <c r="N12" s="5">
        <f t="shared" si="2"/>
        <v>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6" customHeight="1" x14ac:dyDescent="0.25">
      <c r="A13" s="10">
        <v>11</v>
      </c>
      <c r="B13" s="11" t="s">
        <v>23</v>
      </c>
      <c r="C13" s="15"/>
      <c r="D13" s="15"/>
      <c r="E13" s="15"/>
      <c r="F13" s="35"/>
      <c r="G13" s="35"/>
      <c r="H13" s="35"/>
      <c r="I13" s="35"/>
      <c r="J13" s="35"/>
      <c r="K13" s="8">
        <f t="shared" si="0"/>
        <v>0</v>
      </c>
      <c r="L13" s="9"/>
      <c r="M13" s="14" t="e">
        <f t="shared" si="1"/>
        <v>#DIV/0!</v>
      </c>
      <c r="N13" s="5">
        <f t="shared" si="2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6" customHeight="1" x14ac:dyDescent="0.25">
      <c r="A14" s="10">
        <v>12</v>
      </c>
      <c r="B14" s="11" t="s">
        <v>24</v>
      </c>
      <c r="C14" s="12">
        <v>2</v>
      </c>
      <c r="D14" s="15"/>
      <c r="E14" s="15"/>
      <c r="F14" s="35"/>
      <c r="G14" s="35"/>
      <c r="H14" s="35"/>
      <c r="I14" s="35"/>
      <c r="J14" s="35"/>
      <c r="K14" s="8">
        <f t="shared" si="0"/>
        <v>2</v>
      </c>
      <c r="L14" s="13">
        <v>2</v>
      </c>
      <c r="M14" s="14">
        <f t="shared" si="1"/>
        <v>100</v>
      </c>
      <c r="N14" s="5">
        <f t="shared" si="2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6" customHeight="1" x14ac:dyDescent="0.25">
      <c r="A15" s="10">
        <v>13</v>
      </c>
      <c r="B15" s="11" t="s">
        <v>25</v>
      </c>
      <c r="C15" s="12">
        <v>8</v>
      </c>
      <c r="D15" s="12">
        <v>16</v>
      </c>
      <c r="E15" s="12">
        <v>7</v>
      </c>
      <c r="F15" s="35">
        <v>13</v>
      </c>
      <c r="G15" s="35">
        <v>12</v>
      </c>
      <c r="H15" s="35">
        <v>13</v>
      </c>
      <c r="I15" s="35">
        <v>1</v>
      </c>
      <c r="J15" s="35">
        <v>3</v>
      </c>
      <c r="K15" s="8">
        <f t="shared" si="0"/>
        <v>73</v>
      </c>
      <c r="L15" s="13">
        <v>75</v>
      </c>
      <c r="M15" s="14">
        <f t="shared" si="1"/>
        <v>97.333333333333343</v>
      </c>
      <c r="N15" s="5">
        <f t="shared" si="2"/>
        <v>42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6" customHeight="1" x14ac:dyDescent="0.25">
      <c r="A16" s="10">
        <v>14</v>
      </c>
      <c r="B16" s="11" t="s">
        <v>26</v>
      </c>
      <c r="C16" s="12">
        <v>5</v>
      </c>
      <c r="D16" s="12">
        <v>3</v>
      </c>
      <c r="E16" s="12">
        <v>5</v>
      </c>
      <c r="F16" s="35">
        <v>6</v>
      </c>
      <c r="G16" s="35">
        <v>15</v>
      </c>
      <c r="H16" s="35">
        <v>8</v>
      </c>
      <c r="I16" s="35">
        <v>3</v>
      </c>
      <c r="J16" s="35">
        <v>3</v>
      </c>
      <c r="K16" s="8">
        <f t="shared" si="0"/>
        <v>48</v>
      </c>
      <c r="L16" s="13">
        <v>52</v>
      </c>
      <c r="M16" s="14">
        <f t="shared" si="1"/>
        <v>92.307692307692307</v>
      </c>
      <c r="N16" s="5">
        <f t="shared" si="2"/>
        <v>35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6" customHeight="1" x14ac:dyDescent="0.25">
      <c r="A17" s="10">
        <v>15</v>
      </c>
      <c r="B17" s="11" t="s">
        <v>27</v>
      </c>
      <c r="C17" s="12">
        <v>4</v>
      </c>
      <c r="D17" s="12">
        <v>8</v>
      </c>
      <c r="E17" s="12">
        <v>8</v>
      </c>
      <c r="F17" s="35">
        <v>4</v>
      </c>
      <c r="G17" s="35">
        <v>13</v>
      </c>
      <c r="H17" s="35">
        <v>10</v>
      </c>
      <c r="I17" s="35">
        <v>0</v>
      </c>
      <c r="J17" s="35">
        <v>0</v>
      </c>
      <c r="K17" s="8">
        <f t="shared" si="0"/>
        <v>47</v>
      </c>
      <c r="L17" s="13">
        <v>47</v>
      </c>
      <c r="M17" s="14">
        <f t="shared" si="1"/>
        <v>100</v>
      </c>
      <c r="N17" s="5">
        <f t="shared" si="2"/>
        <v>27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6" customHeight="1" x14ac:dyDescent="0.25">
      <c r="A18" s="10">
        <v>16</v>
      </c>
      <c r="B18" s="11" t="s">
        <v>28</v>
      </c>
      <c r="C18" s="12">
        <v>37</v>
      </c>
      <c r="D18" s="12">
        <v>102</v>
      </c>
      <c r="E18" s="12">
        <v>104</v>
      </c>
      <c r="F18" s="35">
        <v>104</v>
      </c>
      <c r="G18" s="35">
        <v>100</v>
      </c>
      <c r="H18" s="35">
        <v>112</v>
      </c>
      <c r="I18" s="35">
        <v>37</v>
      </c>
      <c r="J18" s="35">
        <v>36</v>
      </c>
      <c r="K18" s="8">
        <f t="shared" si="0"/>
        <v>632</v>
      </c>
      <c r="L18" s="13">
        <v>742</v>
      </c>
      <c r="M18" s="14">
        <f t="shared" si="1"/>
        <v>85.175202156334223</v>
      </c>
      <c r="N18" s="5">
        <f t="shared" si="2"/>
        <v>389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6" customHeight="1" x14ac:dyDescent="0.25">
      <c r="A19" s="10">
        <v>17</v>
      </c>
      <c r="B19" s="11" t="s">
        <v>29</v>
      </c>
      <c r="C19" s="12">
        <v>68</v>
      </c>
      <c r="D19" s="12">
        <v>86</v>
      </c>
      <c r="E19" s="12">
        <v>106</v>
      </c>
      <c r="F19" s="35">
        <v>104</v>
      </c>
      <c r="G19" s="35">
        <v>113</v>
      </c>
      <c r="H19" s="35">
        <v>94</v>
      </c>
      <c r="I19" s="35">
        <v>17</v>
      </c>
      <c r="J19" s="35">
        <v>27</v>
      </c>
      <c r="K19" s="8">
        <f t="shared" si="0"/>
        <v>615</v>
      </c>
      <c r="L19" s="13">
        <v>713</v>
      </c>
      <c r="M19" s="14">
        <f t="shared" si="1"/>
        <v>86.255259467040673</v>
      </c>
      <c r="N19" s="5">
        <f t="shared" si="2"/>
        <v>355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6" customHeight="1" x14ac:dyDescent="0.25">
      <c r="A20" s="10">
        <v>18</v>
      </c>
      <c r="B20" s="11" t="s">
        <v>30</v>
      </c>
      <c r="C20" s="12">
        <v>34</v>
      </c>
      <c r="D20" s="12">
        <v>32</v>
      </c>
      <c r="E20" s="12">
        <v>36</v>
      </c>
      <c r="F20" s="35">
        <v>34</v>
      </c>
      <c r="G20" s="35">
        <v>35</v>
      </c>
      <c r="H20" s="35">
        <v>35</v>
      </c>
      <c r="I20" s="35">
        <v>9</v>
      </c>
      <c r="J20" s="35">
        <v>7</v>
      </c>
      <c r="K20" s="8">
        <f t="shared" si="0"/>
        <v>222</v>
      </c>
      <c r="L20" s="13">
        <v>231</v>
      </c>
      <c r="M20" s="14">
        <f t="shared" si="1"/>
        <v>96.103896103896105</v>
      </c>
      <c r="N20" s="5">
        <f t="shared" si="2"/>
        <v>120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" customHeight="1" x14ac:dyDescent="0.25">
      <c r="A21" s="10">
        <v>19</v>
      </c>
      <c r="B21" s="11" t="s">
        <v>31</v>
      </c>
      <c r="C21" s="12">
        <v>68</v>
      </c>
      <c r="D21" s="12">
        <v>59</v>
      </c>
      <c r="E21" s="12">
        <v>57</v>
      </c>
      <c r="F21" s="35">
        <v>66</v>
      </c>
      <c r="G21" s="35">
        <v>60</v>
      </c>
      <c r="H21" s="35">
        <v>61</v>
      </c>
      <c r="I21" s="35">
        <v>8</v>
      </c>
      <c r="J21" s="35">
        <v>16</v>
      </c>
      <c r="K21" s="8">
        <f t="shared" si="0"/>
        <v>395</v>
      </c>
      <c r="L21" s="13">
        <v>398</v>
      </c>
      <c r="M21" s="14">
        <f t="shared" si="1"/>
        <v>99.246231155778901</v>
      </c>
      <c r="N21" s="5">
        <f t="shared" si="2"/>
        <v>211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6" customHeight="1" x14ac:dyDescent="0.25">
      <c r="A22" s="10">
        <v>20</v>
      </c>
      <c r="B22" s="11" t="s">
        <v>32</v>
      </c>
      <c r="C22" s="12">
        <v>100</v>
      </c>
      <c r="D22" s="12">
        <v>85</v>
      </c>
      <c r="E22" s="12">
        <v>95</v>
      </c>
      <c r="F22" s="35">
        <v>105</v>
      </c>
      <c r="G22" s="35">
        <v>82</v>
      </c>
      <c r="H22" s="35">
        <v>96</v>
      </c>
      <c r="I22" s="35">
        <v>24</v>
      </c>
      <c r="J22" s="35">
        <v>20</v>
      </c>
      <c r="K22" s="8">
        <f t="shared" si="0"/>
        <v>607</v>
      </c>
      <c r="L22" s="13">
        <v>643</v>
      </c>
      <c r="M22" s="14">
        <f t="shared" si="1"/>
        <v>94.401244167962673</v>
      </c>
      <c r="N22" s="5">
        <f t="shared" si="2"/>
        <v>327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6" customHeight="1" x14ac:dyDescent="0.25">
      <c r="A23" s="10">
        <v>21</v>
      </c>
      <c r="B23" s="11" t="s">
        <v>33</v>
      </c>
      <c r="C23" s="12">
        <v>4</v>
      </c>
      <c r="D23" s="12">
        <v>4</v>
      </c>
      <c r="E23" s="12">
        <v>5</v>
      </c>
      <c r="F23" s="35">
        <v>5</v>
      </c>
      <c r="G23" s="35">
        <v>5</v>
      </c>
      <c r="H23" s="35">
        <v>5</v>
      </c>
      <c r="I23" s="35">
        <v>0</v>
      </c>
      <c r="J23" s="35">
        <v>0</v>
      </c>
      <c r="K23" s="8">
        <f t="shared" si="0"/>
        <v>28</v>
      </c>
      <c r="L23" s="13">
        <v>32</v>
      </c>
      <c r="M23" s="14">
        <f t="shared" si="1"/>
        <v>87.5</v>
      </c>
      <c r="N23" s="5">
        <f t="shared" si="2"/>
        <v>15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6" customHeight="1" x14ac:dyDescent="0.25">
      <c r="A24" s="10">
        <v>22</v>
      </c>
      <c r="B24" s="11" t="s">
        <v>34</v>
      </c>
      <c r="C24" s="15"/>
      <c r="D24" s="15"/>
      <c r="E24" s="15"/>
      <c r="F24" s="35"/>
      <c r="G24" s="35"/>
      <c r="H24" s="35"/>
      <c r="I24" s="35"/>
      <c r="J24" s="35"/>
      <c r="K24" s="8">
        <f t="shared" si="0"/>
        <v>0</v>
      </c>
      <c r="L24" s="9"/>
      <c r="M24" s="14" t="e">
        <f t="shared" si="1"/>
        <v>#DIV/0!</v>
      </c>
      <c r="N24" s="5">
        <f t="shared" si="2"/>
        <v>0</v>
      </c>
      <c r="O24" s="5"/>
      <c r="P24" s="16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6" customHeight="1" x14ac:dyDescent="0.25">
      <c r="A25" s="10">
        <v>23</v>
      </c>
      <c r="B25" s="11" t="s">
        <v>35</v>
      </c>
      <c r="C25" s="12">
        <v>9</v>
      </c>
      <c r="D25" s="12">
        <v>12</v>
      </c>
      <c r="E25" s="12">
        <v>11</v>
      </c>
      <c r="F25" s="35">
        <v>15</v>
      </c>
      <c r="G25" s="35">
        <v>11</v>
      </c>
      <c r="H25" s="35">
        <v>11</v>
      </c>
      <c r="I25" s="35">
        <v>0</v>
      </c>
      <c r="J25" s="35">
        <v>0</v>
      </c>
      <c r="K25" s="8">
        <f t="shared" si="0"/>
        <v>69</v>
      </c>
      <c r="L25" s="13">
        <v>71</v>
      </c>
      <c r="M25" s="14">
        <f t="shared" si="1"/>
        <v>97.183098591549296</v>
      </c>
      <c r="N25" s="5">
        <f t="shared" si="2"/>
        <v>37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6" customHeight="1" x14ac:dyDescent="0.25">
      <c r="A26" s="10">
        <v>24</v>
      </c>
      <c r="B26" s="11" t="s">
        <v>36</v>
      </c>
      <c r="C26" s="12">
        <v>22</v>
      </c>
      <c r="D26" s="12">
        <v>24</v>
      </c>
      <c r="E26" s="12">
        <v>18</v>
      </c>
      <c r="F26" s="35">
        <v>22</v>
      </c>
      <c r="G26" s="35">
        <v>16</v>
      </c>
      <c r="H26" s="35">
        <v>21</v>
      </c>
      <c r="I26" s="35">
        <v>0</v>
      </c>
      <c r="J26" s="35">
        <v>0</v>
      </c>
      <c r="K26" s="8">
        <f t="shared" si="0"/>
        <v>123</v>
      </c>
      <c r="L26" s="13">
        <v>133</v>
      </c>
      <c r="M26" s="14">
        <f t="shared" si="1"/>
        <v>92.481203007518801</v>
      </c>
      <c r="N26" s="5">
        <f t="shared" si="2"/>
        <v>59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5">
      <c r="A27" s="10">
        <v>25</v>
      </c>
      <c r="B27" s="11" t="s">
        <v>37</v>
      </c>
      <c r="C27" s="12">
        <v>3</v>
      </c>
      <c r="D27" s="12">
        <v>2</v>
      </c>
      <c r="E27" s="12">
        <v>6</v>
      </c>
      <c r="F27" s="35">
        <v>4</v>
      </c>
      <c r="G27" s="35">
        <v>4</v>
      </c>
      <c r="H27" s="35">
        <v>6</v>
      </c>
      <c r="I27" s="35">
        <v>0</v>
      </c>
      <c r="J27" s="35">
        <v>0</v>
      </c>
      <c r="K27" s="8">
        <f t="shared" si="0"/>
        <v>25</v>
      </c>
      <c r="L27" s="13">
        <v>27</v>
      </c>
      <c r="M27" s="14">
        <f t="shared" si="1"/>
        <v>92.592592592592595</v>
      </c>
      <c r="N27" s="5">
        <f t="shared" si="2"/>
        <v>14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6" customHeight="1" x14ac:dyDescent="0.25">
      <c r="A28" s="10">
        <v>26</v>
      </c>
      <c r="B28" s="11" t="s">
        <v>38</v>
      </c>
      <c r="C28" s="12">
        <v>17</v>
      </c>
      <c r="D28" s="12">
        <v>15</v>
      </c>
      <c r="E28" s="12">
        <v>12</v>
      </c>
      <c r="F28" s="35">
        <v>12</v>
      </c>
      <c r="G28" s="35">
        <v>13</v>
      </c>
      <c r="H28" s="35">
        <v>12</v>
      </c>
      <c r="I28" s="35">
        <v>0</v>
      </c>
      <c r="J28" s="35">
        <v>0</v>
      </c>
      <c r="K28" s="8">
        <f t="shared" si="0"/>
        <v>81</v>
      </c>
      <c r="L28" s="13">
        <v>83</v>
      </c>
      <c r="M28" s="14">
        <f t="shared" si="1"/>
        <v>97.590361445783131</v>
      </c>
      <c r="N28" s="5">
        <f t="shared" si="2"/>
        <v>37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6" customHeight="1" x14ac:dyDescent="0.25">
      <c r="A29" s="10">
        <v>27</v>
      </c>
      <c r="B29" s="11" t="s">
        <v>39</v>
      </c>
      <c r="C29" s="12">
        <v>62</v>
      </c>
      <c r="D29" s="12">
        <v>60</v>
      </c>
      <c r="E29" s="12">
        <v>51</v>
      </c>
      <c r="F29" s="35">
        <v>72</v>
      </c>
      <c r="G29" s="35">
        <v>64</v>
      </c>
      <c r="H29" s="35">
        <v>46</v>
      </c>
      <c r="I29" s="35">
        <v>0</v>
      </c>
      <c r="J29" s="35">
        <v>0</v>
      </c>
      <c r="K29" s="8">
        <f t="shared" si="0"/>
        <v>355</v>
      </c>
      <c r="L29" s="13">
        <v>383</v>
      </c>
      <c r="M29" s="14">
        <f t="shared" si="1"/>
        <v>92.689295039164492</v>
      </c>
      <c r="N29" s="5">
        <f t="shared" si="2"/>
        <v>182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6" customHeight="1" x14ac:dyDescent="0.25">
      <c r="A30" s="10">
        <v>28</v>
      </c>
      <c r="B30" s="11" t="s">
        <v>40</v>
      </c>
      <c r="C30" s="12">
        <v>42</v>
      </c>
      <c r="D30" s="12">
        <v>55</v>
      </c>
      <c r="E30" s="12">
        <v>42</v>
      </c>
      <c r="F30" s="35">
        <v>58</v>
      </c>
      <c r="G30" s="35">
        <v>59</v>
      </c>
      <c r="H30" s="35">
        <v>65</v>
      </c>
      <c r="I30" s="35">
        <v>0</v>
      </c>
      <c r="J30" s="35"/>
      <c r="K30" s="8">
        <f t="shared" si="0"/>
        <v>321</v>
      </c>
      <c r="L30" s="13">
        <v>323</v>
      </c>
      <c r="M30" s="14">
        <f t="shared" si="1"/>
        <v>99.380804953560371</v>
      </c>
      <c r="N30" s="5">
        <f t="shared" si="2"/>
        <v>182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6" customHeight="1" x14ac:dyDescent="0.25">
      <c r="A31" s="10">
        <v>29</v>
      </c>
      <c r="B31" s="11" t="s">
        <v>41</v>
      </c>
      <c r="C31" s="12">
        <v>93</v>
      </c>
      <c r="D31" s="12">
        <v>96</v>
      </c>
      <c r="E31" s="12">
        <v>80</v>
      </c>
      <c r="F31" s="35">
        <v>77</v>
      </c>
      <c r="G31" s="35">
        <v>81</v>
      </c>
      <c r="H31" s="35">
        <v>68</v>
      </c>
      <c r="I31" s="35">
        <v>24</v>
      </c>
      <c r="J31" s="35">
        <v>20</v>
      </c>
      <c r="K31" s="8">
        <f t="shared" si="0"/>
        <v>539</v>
      </c>
      <c r="L31" s="13">
        <v>540</v>
      </c>
      <c r="M31" s="14">
        <f t="shared" si="1"/>
        <v>99.81481481481481</v>
      </c>
      <c r="N31" s="5">
        <f t="shared" si="2"/>
        <v>270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6" customHeight="1" x14ac:dyDescent="0.25">
      <c r="A32" s="10">
        <v>30</v>
      </c>
      <c r="B32" s="11" t="s">
        <v>42</v>
      </c>
      <c r="C32" s="12">
        <v>90</v>
      </c>
      <c r="D32" s="12">
        <v>104</v>
      </c>
      <c r="E32" s="12">
        <v>86</v>
      </c>
      <c r="F32" s="35">
        <v>86</v>
      </c>
      <c r="G32" s="35">
        <v>77</v>
      </c>
      <c r="H32" s="35">
        <v>70</v>
      </c>
      <c r="I32" s="35">
        <v>26</v>
      </c>
      <c r="J32" s="35">
        <v>31</v>
      </c>
      <c r="K32" s="8">
        <f t="shared" si="0"/>
        <v>570</v>
      </c>
      <c r="L32" s="13">
        <v>574</v>
      </c>
      <c r="M32" s="14">
        <f t="shared" si="1"/>
        <v>99.303135888501743</v>
      </c>
      <c r="N32" s="5">
        <f t="shared" si="2"/>
        <v>290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6" customHeight="1" x14ac:dyDescent="0.25">
      <c r="A33" s="10">
        <v>31</v>
      </c>
      <c r="B33" s="11" t="s">
        <v>43</v>
      </c>
      <c r="C33" s="37">
        <v>164</v>
      </c>
      <c r="D33" s="12">
        <v>179</v>
      </c>
      <c r="E33" s="12">
        <v>141</v>
      </c>
      <c r="F33" s="37">
        <v>190</v>
      </c>
      <c r="G33" s="35">
        <v>171</v>
      </c>
      <c r="H33" s="35">
        <v>184</v>
      </c>
      <c r="I33" s="35">
        <v>73</v>
      </c>
      <c r="J33" s="35">
        <v>39</v>
      </c>
      <c r="K33" s="8">
        <f t="shared" si="0"/>
        <v>1141</v>
      </c>
      <c r="L33" s="13">
        <v>1156</v>
      </c>
      <c r="M33" s="14">
        <f t="shared" si="1"/>
        <v>98.702422145328711</v>
      </c>
      <c r="N33" s="5">
        <f t="shared" si="2"/>
        <v>657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6" customHeight="1" x14ac:dyDescent="0.25">
      <c r="A34" s="10">
        <v>32</v>
      </c>
      <c r="B34" s="11" t="s">
        <v>44</v>
      </c>
      <c r="C34" s="12">
        <v>103</v>
      </c>
      <c r="D34" s="12">
        <v>78</v>
      </c>
      <c r="E34" s="12">
        <v>89</v>
      </c>
      <c r="F34" s="35">
        <v>76</v>
      </c>
      <c r="G34" s="35">
        <v>93</v>
      </c>
      <c r="H34" s="35">
        <v>67</v>
      </c>
      <c r="I34" s="35">
        <v>31</v>
      </c>
      <c r="J34" s="35">
        <v>27</v>
      </c>
      <c r="K34" s="8">
        <f t="shared" si="0"/>
        <v>564</v>
      </c>
      <c r="L34" s="13">
        <v>623</v>
      </c>
      <c r="M34" s="14">
        <f t="shared" si="1"/>
        <v>90.529695024077057</v>
      </c>
      <c r="N34" s="5">
        <f t="shared" si="2"/>
        <v>294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6" customHeight="1" x14ac:dyDescent="0.25">
      <c r="A35" s="17"/>
      <c r="B35" s="18" t="s">
        <v>45</v>
      </c>
      <c r="C35" s="19">
        <f t="shared" ref="C35:L35" si="3">SUM(C3:C34)</f>
        <v>1053</v>
      </c>
      <c r="D35" s="19">
        <f t="shared" si="3"/>
        <v>1146</v>
      </c>
      <c r="E35" s="19">
        <f t="shared" si="3"/>
        <v>1110</v>
      </c>
      <c r="F35" s="36">
        <f t="shared" si="3"/>
        <v>1182</v>
      </c>
      <c r="G35" s="36">
        <f t="shared" si="3"/>
        <v>1165</v>
      </c>
      <c r="H35" s="36">
        <f t="shared" si="3"/>
        <v>1129</v>
      </c>
      <c r="I35" s="36">
        <f t="shared" si="3"/>
        <v>288</v>
      </c>
      <c r="J35" s="36">
        <f t="shared" si="3"/>
        <v>259</v>
      </c>
      <c r="K35" s="19">
        <f t="shared" si="3"/>
        <v>7332</v>
      </c>
      <c r="L35" s="20">
        <f t="shared" si="3"/>
        <v>7755</v>
      </c>
      <c r="M35" s="21">
        <f t="shared" si="1"/>
        <v>94.545454545454547</v>
      </c>
      <c r="N35" s="5">
        <f t="shared" si="2"/>
        <v>4023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x14ac:dyDescent="0.2">
      <c r="A36" s="5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x14ac:dyDescent="0.2">
      <c r="A37" s="5"/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x14ac:dyDescent="0.2">
      <c r="A38" s="5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thickBot="1" x14ac:dyDescent="0.25">
      <c r="A39" s="5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x14ac:dyDescent="0.2">
      <c r="A40" s="5"/>
      <c r="C40" s="42" t="s">
        <v>54</v>
      </c>
      <c r="D40" s="43" t="s">
        <v>55</v>
      </c>
      <c r="E40" s="43" t="s">
        <v>56</v>
      </c>
      <c r="F40" s="43" t="s">
        <v>57</v>
      </c>
      <c r="G40" s="43" t="s">
        <v>58</v>
      </c>
      <c r="H40" s="43" t="s">
        <v>59</v>
      </c>
      <c r="I40" s="42" t="s">
        <v>60</v>
      </c>
      <c r="J40" s="43" t="s">
        <v>61</v>
      </c>
      <c r="K40" s="43" t="s">
        <v>62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8.25" x14ac:dyDescent="0.2">
      <c r="A41" s="5"/>
      <c r="B41" s="44" t="s">
        <v>63</v>
      </c>
      <c r="C41" s="45">
        <v>1053</v>
      </c>
      <c r="D41" s="45">
        <v>1146</v>
      </c>
      <c r="E41" s="45">
        <v>1110</v>
      </c>
      <c r="F41" s="45">
        <v>1182</v>
      </c>
      <c r="G41" s="45">
        <v>1165</v>
      </c>
      <c r="H41" s="45">
        <v>1129</v>
      </c>
      <c r="I41" s="45">
        <v>288</v>
      </c>
      <c r="J41" s="45">
        <v>259</v>
      </c>
      <c r="K41" s="45">
        <v>7332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6.25" thickBot="1" x14ac:dyDescent="0.25">
      <c r="A42" s="5"/>
      <c r="B42" s="46" t="s">
        <v>64</v>
      </c>
      <c r="C42" s="48">
        <v>1254</v>
      </c>
      <c r="D42" s="49">
        <v>1200</v>
      </c>
      <c r="E42" s="49">
        <v>1140</v>
      </c>
      <c r="F42" s="49">
        <v>1225</v>
      </c>
      <c r="G42" s="49">
        <v>1202</v>
      </c>
      <c r="H42" s="49">
        <v>1195</v>
      </c>
      <c r="I42" s="49">
        <v>296</v>
      </c>
      <c r="J42" s="49">
        <v>259</v>
      </c>
      <c r="K42" s="47">
        <v>7755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x14ac:dyDescent="0.2">
      <c r="A43" s="5"/>
      <c r="B43" s="22" t="s">
        <v>65</v>
      </c>
      <c r="C43" s="50">
        <f>C41*100/C42</f>
        <v>83.971291866028707</v>
      </c>
      <c r="D43" s="50">
        <f t="shared" ref="D43:K43" si="4">D41*100/D42</f>
        <v>95.5</v>
      </c>
      <c r="E43" s="50">
        <f t="shared" si="4"/>
        <v>97.368421052631575</v>
      </c>
      <c r="F43" s="50">
        <f t="shared" si="4"/>
        <v>96.489795918367349</v>
      </c>
      <c r="G43" s="50">
        <f t="shared" si="4"/>
        <v>96.921797004991674</v>
      </c>
      <c r="H43" s="50">
        <f t="shared" si="4"/>
        <v>94.476987447698747</v>
      </c>
      <c r="I43" s="50">
        <f t="shared" si="4"/>
        <v>97.297297297297291</v>
      </c>
      <c r="J43" s="50">
        <f t="shared" si="4"/>
        <v>100</v>
      </c>
      <c r="K43" s="50">
        <f t="shared" si="4"/>
        <v>94.545454545454547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84.75" customHeight="1" x14ac:dyDescent="0.2">
      <c r="A44" s="5"/>
      <c r="B44" s="51" t="s">
        <v>66</v>
      </c>
      <c r="C44" s="51" t="s">
        <v>67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5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5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5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5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5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5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5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5"/>
      <c r="B52" s="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5"/>
      <c r="B53" s="2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5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5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5"/>
      <c r="B56" s="2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x14ac:dyDescent="0.2">
      <c r="A57" s="5"/>
      <c r="B57" s="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5"/>
      <c r="B58" s="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5"/>
      <c r="B59" s="2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5"/>
      <c r="B60" s="2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5"/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5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5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5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5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5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5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5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5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5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5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5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5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5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5"/>
      <c r="B75" s="2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5"/>
      <c r="B76" s="2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5"/>
      <c r="B77" s="2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5"/>
      <c r="B78" s="2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5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5"/>
      <c r="B80" s="2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5"/>
      <c r="B81" s="2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5"/>
      <c r="B82" s="2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5"/>
      <c r="B83" s="2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5"/>
      <c r="B84" s="2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5"/>
      <c r="B85" s="2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5"/>
      <c r="B86" s="2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5"/>
      <c r="B87" s="2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5"/>
      <c r="B88" s="2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5"/>
      <c r="B89" s="2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5"/>
      <c r="B90" s="2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5"/>
      <c r="B91" s="2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5"/>
      <c r="B92" s="2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5"/>
      <c r="B93" s="2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5"/>
      <c r="B94" s="2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5"/>
      <c r="B95" s="2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5"/>
      <c r="B96" s="2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5"/>
      <c r="B97" s="2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5"/>
      <c r="B98" s="2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5"/>
      <c r="B99" s="2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5"/>
      <c r="B100" s="2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5"/>
      <c r="B101" s="2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5"/>
      <c r="B102" s="2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5"/>
      <c r="B103" s="2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5"/>
      <c r="B104" s="2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5"/>
      <c r="B105" s="2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5"/>
      <c r="B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5"/>
      <c r="B107" s="2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5"/>
      <c r="B108" s="2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5"/>
      <c r="B109" s="2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5"/>
      <c r="B110" s="2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5"/>
      <c r="B111" s="2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5"/>
      <c r="B112" s="2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5"/>
      <c r="B113" s="2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5"/>
      <c r="B114" s="2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5"/>
      <c r="B115" s="2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5"/>
      <c r="B116" s="2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5"/>
      <c r="B117" s="2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5"/>
      <c r="B118" s="2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5"/>
      <c r="B119" s="2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5"/>
      <c r="B120" s="2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5"/>
      <c r="B121" s="2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5"/>
      <c r="B122" s="2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5"/>
      <c r="B123" s="2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5"/>
      <c r="B124" s="2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5"/>
      <c r="B125" s="2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5"/>
      <c r="B126" s="2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5"/>
      <c r="B127" s="2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5"/>
      <c r="B128" s="2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5"/>
      <c r="B129" s="2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5"/>
      <c r="B130" s="2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5"/>
      <c r="B131" s="2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5"/>
      <c r="B132" s="2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5"/>
      <c r="B133" s="2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5"/>
      <c r="B134" s="2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5"/>
      <c r="B135" s="2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5"/>
      <c r="B136" s="2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5"/>
      <c r="B137" s="2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5"/>
      <c r="B138" s="2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5"/>
      <c r="B139" s="2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5"/>
      <c r="B140" s="2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5"/>
      <c r="B141" s="2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5"/>
      <c r="B142" s="2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5"/>
      <c r="B143" s="2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5"/>
      <c r="B144" s="2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5"/>
      <c r="B145" s="2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5"/>
      <c r="B146" s="2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5"/>
      <c r="B147" s="2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5"/>
      <c r="B148" s="2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5"/>
      <c r="B149" s="2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5"/>
      <c r="B150" s="2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5"/>
      <c r="B151" s="2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5"/>
      <c r="B152" s="2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5"/>
      <c r="B153" s="2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5"/>
      <c r="B154" s="2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5"/>
      <c r="B155" s="2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5"/>
      <c r="B156" s="2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5"/>
      <c r="B157" s="2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5"/>
      <c r="B158" s="2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5"/>
      <c r="B159" s="2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5"/>
      <c r="B160" s="2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5"/>
      <c r="B161" s="2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5"/>
      <c r="B162" s="2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5"/>
      <c r="B163" s="2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5"/>
      <c r="B164" s="2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5"/>
      <c r="B165" s="2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5"/>
      <c r="B166" s="2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5"/>
      <c r="B167" s="2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5"/>
      <c r="B168" s="2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5"/>
      <c r="B169" s="2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5"/>
      <c r="B170" s="2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5"/>
      <c r="B171" s="2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5"/>
      <c r="B172" s="2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5"/>
      <c r="B173" s="2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5"/>
      <c r="B174" s="2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5"/>
      <c r="B175" s="2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5"/>
      <c r="B176" s="2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5"/>
      <c r="B177" s="2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5"/>
      <c r="B178" s="2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5"/>
      <c r="B179" s="2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5"/>
      <c r="B180" s="2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5"/>
      <c r="B181" s="2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5"/>
      <c r="B182" s="2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5"/>
      <c r="B183" s="2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5"/>
      <c r="B184" s="2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5"/>
      <c r="B185" s="2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5"/>
      <c r="B186" s="2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5"/>
      <c r="B187" s="2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5"/>
      <c r="B188" s="2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5"/>
      <c r="B189" s="2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5"/>
      <c r="B190" s="2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5"/>
      <c r="B191" s="2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5"/>
      <c r="B192" s="2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5"/>
      <c r="B193" s="2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5"/>
      <c r="B194" s="2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5"/>
      <c r="B195" s="2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5"/>
      <c r="B196" s="2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5"/>
      <c r="B197" s="2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5"/>
      <c r="B198" s="2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5"/>
      <c r="B199" s="2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5"/>
      <c r="B200" s="2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5"/>
      <c r="B201" s="2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5"/>
      <c r="B202" s="2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5"/>
      <c r="B203" s="2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5"/>
      <c r="B204" s="2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5"/>
      <c r="B205" s="2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5"/>
      <c r="B206" s="2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5"/>
      <c r="B207" s="2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5"/>
      <c r="B208" s="2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5"/>
      <c r="B209" s="2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5"/>
      <c r="B210" s="2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5"/>
      <c r="B211" s="2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5"/>
      <c r="B212" s="2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5"/>
      <c r="B213" s="2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5"/>
      <c r="B214" s="2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5"/>
      <c r="B215" s="2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5"/>
      <c r="B216" s="2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5"/>
      <c r="B217" s="2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5"/>
      <c r="B218" s="2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5"/>
      <c r="B219" s="2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5"/>
      <c r="B220" s="2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5"/>
      <c r="B221" s="2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5"/>
      <c r="B222" s="2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5"/>
      <c r="B223" s="2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5"/>
      <c r="B224" s="2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5"/>
      <c r="B225" s="2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5"/>
      <c r="B226" s="2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5"/>
      <c r="B227" s="2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5"/>
      <c r="B228" s="2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5"/>
      <c r="B229" s="2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5"/>
      <c r="B230" s="2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5"/>
      <c r="B231" s="2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5"/>
      <c r="B232" s="2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5"/>
      <c r="B233" s="2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5"/>
      <c r="B234" s="2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5"/>
      <c r="B235" s="2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5"/>
      <c r="B236" s="2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5"/>
      <c r="B237" s="2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5"/>
      <c r="B238" s="2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5"/>
      <c r="B239" s="2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5"/>
      <c r="B240" s="2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5"/>
      <c r="B241" s="2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5"/>
      <c r="B242" s="2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5"/>
      <c r="B243" s="2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5"/>
      <c r="B244" s="2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5"/>
      <c r="B245" s="2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5"/>
      <c r="B246" s="2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5"/>
      <c r="B247" s="2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5"/>
      <c r="B248" s="2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5"/>
      <c r="B249" s="2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5"/>
      <c r="B250" s="2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5"/>
      <c r="B251" s="2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5"/>
      <c r="B252" s="2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5"/>
      <c r="B253" s="2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5"/>
      <c r="B254" s="2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5"/>
      <c r="B255" s="2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5"/>
      <c r="B256" s="2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5"/>
      <c r="B257" s="2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5"/>
      <c r="B258" s="2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5"/>
      <c r="B259" s="2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5"/>
      <c r="B260" s="2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5"/>
      <c r="B261" s="2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5"/>
      <c r="B262" s="2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5"/>
      <c r="B263" s="2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5"/>
      <c r="B264" s="2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5"/>
      <c r="B265" s="2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5"/>
      <c r="B266" s="2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5"/>
      <c r="B267" s="2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5"/>
      <c r="B268" s="2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5"/>
      <c r="B269" s="2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5"/>
      <c r="B270" s="2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5"/>
      <c r="B271" s="2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5"/>
      <c r="B272" s="2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5"/>
      <c r="B273" s="2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5"/>
      <c r="B274" s="2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5"/>
      <c r="B275" s="2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5"/>
      <c r="B276" s="2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5"/>
      <c r="B277" s="2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5"/>
      <c r="B278" s="2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5"/>
      <c r="B279" s="2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5"/>
      <c r="B280" s="2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5"/>
      <c r="B281" s="2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5"/>
      <c r="B282" s="2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5"/>
      <c r="B283" s="2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5"/>
      <c r="B284" s="2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5"/>
      <c r="B285" s="2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5"/>
      <c r="B286" s="2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5"/>
      <c r="B287" s="2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5"/>
      <c r="B288" s="2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5"/>
      <c r="B289" s="2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5"/>
      <c r="B290" s="2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5"/>
      <c r="B291" s="2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5"/>
      <c r="B292" s="2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5"/>
      <c r="B293" s="2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5"/>
      <c r="B294" s="2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5"/>
      <c r="B295" s="2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5"/>
      <c r="B296" s="2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5"/>
      <c r="B297" s="2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5"/>
      <c r="B298" s="2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5"/>
      <c r="B299" s="2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5"/>
      <c r="B300" s="2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5"/>
      <c r="B301" s="2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5"/>
      <c r="B302" s="2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5"/>
      <c r="B303" s="2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5"/>
      <c r="B304" s="2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5"/>
      <c r="B305" s="2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5"/>
      <c r="B306" s="2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5"/>
      <c r="B307" s="2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5"/>
      <c r="B308" s="2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5"/>
      <c r="B309" s="2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5"/>
      <c r="B310" s="2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5"/>
      <c r="B311" s="2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5"/>
      <c r="B312" s="2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5"/>
      <c r="B313" s="2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5"/>
      <c r="B314" s="2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5"/>
      <c r="B315" s="2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5"/>
      <c r="B316" s="2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5"/>
      <c r="B317" s="2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5"/>
      <c r="B318" s="2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5"/>
      <c r="B319" s="2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5"/>
      <c r="B320" s="2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5"/>
      <c r="B321" s="2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5"/>
      <c r="B322" s="2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5"/>
      <c r="B323" s="2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5"/>
      <c r="B324" s="2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5"/>
      <c r="B325" s="2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5"/>
      <c r="B326" s="2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5"/>
      <c r="B327" s="2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5"/>
      <c r="B328" s="2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2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2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2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2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2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2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2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2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2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2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2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5"/>
      <c r="B340" s="2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2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2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2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5"/>
      <c r="B344" s="2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5"/>
      <c r="B345" s="2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5"/>
      <c r="B346" s="2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2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2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2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2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2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2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2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2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2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2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2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2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2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2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2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2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2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2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2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2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2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2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2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2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2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2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2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2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2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2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2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2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2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2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2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2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2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2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2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2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2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2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2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2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2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2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2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2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2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2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2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2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2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2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2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2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2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2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2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2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2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2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2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2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2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2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2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2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2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2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2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2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2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2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2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2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2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2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2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2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2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2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2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2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2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2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2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2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2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2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2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2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2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2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2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2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2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2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2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2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2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2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2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2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2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2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2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2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2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2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2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2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2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2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2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2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2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2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2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2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2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2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2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2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2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2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2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2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2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2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2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2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2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2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2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2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2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2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2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2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2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2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2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2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2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2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2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2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2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2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2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2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2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2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2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2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2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2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2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2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2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2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2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2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2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2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2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2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2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2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2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2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2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2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2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2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2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2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2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2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2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2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2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2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2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2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2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2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2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2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2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2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2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2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2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2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2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2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2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2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2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2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2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2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2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2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2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2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2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2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2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2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2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2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2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2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2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2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2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2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2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2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2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2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2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2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2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2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2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2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2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2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2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2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2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2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2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2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2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2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2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2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2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2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2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2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2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2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2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2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2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2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2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2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2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2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2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2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2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2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2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2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2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2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2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2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2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2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2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2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2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2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2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2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2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2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2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2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2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2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2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2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2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2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2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2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2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2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2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2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2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2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2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2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2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2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2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2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2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2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2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2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2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2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2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2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2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2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2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2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2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2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2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2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2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2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2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2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2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2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2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2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2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2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2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2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2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2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2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2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2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2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2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2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2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2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2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2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2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2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2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2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2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2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2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2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2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2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2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2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2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2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2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2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2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2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2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2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2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2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2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2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2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2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2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2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2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2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2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2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2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2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2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2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2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2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2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2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2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2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2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2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2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2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2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2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2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2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2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2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2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2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2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2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2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2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2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2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2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2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2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2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2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2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2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2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2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2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2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2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2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2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2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2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2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2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2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2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2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2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2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2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2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2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2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2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2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2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2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2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2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2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2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2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2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2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2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2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2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2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2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2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2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2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2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2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2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2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2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2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2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2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2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2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2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2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2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2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2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2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2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2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2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2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2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2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2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2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2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2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2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2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2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2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2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2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2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2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2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2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2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2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2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2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2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2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2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2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2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2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2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2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2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2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2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2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2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2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2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2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2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2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2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2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2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2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2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2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2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2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2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2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2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2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2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2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2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2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2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2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2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2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2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2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2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2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2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2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2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2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2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2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2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2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2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2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2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2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2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2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2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2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2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2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2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2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2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2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2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2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2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2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2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2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2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2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2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2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2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2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2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2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2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2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2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2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2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2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2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2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2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2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2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2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2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2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2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2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2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2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2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2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2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2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2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2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2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2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2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2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2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2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2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2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2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2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2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2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2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2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2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2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2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2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2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2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2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2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2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2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2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2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2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2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2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2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2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2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2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2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2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2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2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2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2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2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2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2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2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2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2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2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2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2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2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2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2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2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2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2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2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2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2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2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2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2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2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2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2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2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5"/>
      <c r="B997" s="2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5"/>
      <c r="B998" s="2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5"/>
      <c r="B999" s="2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5"/>
      <c r="B1000" s="2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C1:J1"/>
  </mergeCells>
  <pageMargins left="0.7" right="0.7" top="0.75" bottom="0.75" header="0.3" footer="0.3"/>
  <pageSetup paperSize="9" scale="60" orientation="landscape" r:id="rId1"/>
  <rowBreaks count="3" manualBreakCount="3">
    <brk id="18" max="13" man="1"/>
    <brk id="44" max="13" man="1"/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43" sqref="T43"/>
    </sheetView>
  </sheetViews>
  <sheetFormatPr defaultColWidth="12.5703125" defaultRowHeight="15.75" customHeight="1" x14ac:dyDescent="0.2"/>
  <cols>
    <col min="1" max="1" width="8.7109375" customWidth="1"/>
    <col min="2" max="2" width="28.140625" customWidth="1"/>
    <col min="11" max="11" width="13.7109375" customWidth="1"/>
  </cols>
  <sheetData>
    <row r="1" spans="1:26" ht="102.75" x14ac:dyDescent="0.25">
      <c r="A1" s="23"/>
      <c r="B1" s="24" t="s">
        <v>0</v>
      </c>
      <c r="C1" s="38" t="s">
        <v>46</v>
      </c>
      <c r="D1" s="39"/>
      <c r="E1" s="39"/>
      <c r="F1" s="39"/>
      <c r="G1" s="39"/>
      <c r="H1" s="39"/>
      <c r="I1" s="39"/>
      <c r="J1" s="40"/>
      <c r="K1" s="25" t="s">
        <v>47</v>
      </c>
      <c r="L1" s="26" t="s">
        <v>48</v>
      </c>
      <c r="M1" s="25" t="s">
        <v>49</v>
      </c>
      <c r="N1" s="41" t="s">
        <v>50</v>
      </c>
      <c r="O1" s="39"/>
      <c r="P1" s="39"/>
      <c r="Q1" s="39"/>
      <c r="R1" s="39"/>
      <c r="S1" s="39"/>
      <c r="T1" s="39"/>
      <c r="U1" s="40"/>
      <c r="V1" s="27" t="s">
        <v>51</v>
      </c>
      <c r="W1" s="26" t="s">
        <v>48</v>
      </c>
      <c r="X1" s="27" t="s">
        <v>52</v>
      </c>
      <c r="Y1" s="5"/>
      <c r="Z1" s="5"/>
    </row>
    <row r="2" spans="1:26" ht="12.75" x14ac:dyDescent="0.2">
      <c r="A2" s="6"/>
      <c r="B2" s="7"/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/>
      <c r="L2" s="9"/>
      <c r="M2" s="8"/>
      <c r="N2" s="28" t="s">
        <v>5</v>
      </c>
      <c r="O2" s="28" t="s">
        <v>6</v>
      </c>
      <c r="P2" s="28" t="s">
        <v>7</v>
      </c>
      <c r="Q2" s="28" t="s">
        <v>8</v>
      </c>
      <c r="R2" s="28" t="s">
        <v>9</v>
      </c>
      <c r="S2" s="28" t="s">
        <v>10</v>
      </c>
      <c r="T2" s="28" t="s">
        <v>11</v>
      </c>
      <c r="U2" s="28" t="s">
        <v>12</v>
      </c>
      <c r="V2" s="28"/>
      <c r="W2" s="9"/>
      <c r="X2" s="28"/>
      <c r="Y2" s="5"/>
      <c r="Z2" s="5"/>
    </row>
    <row r="3" spans="1:26" ht="30.75" customHeight="1" x14ac:dyDescent="0.25">
      <c r="A3" s="10">
        <v>1</v>
      </c>
      <c r="B3" s="11" t="s">
        <v>13</v>
      </c>
      <c r="C3" s="12">
        <v>1</v>
      </c>
      <c r="D3" s="12">
        <v>0</v>
      </c>
      <c r="E3" s="12">
        <v>0</v>
      </c>
      <c r="F3" s="12">
        <v>0</v>
      </c>
      <c r="G3" s="12">
        <v>2</v>
      </c>
      <c r="H3" s="12">
        <v>0</v>
      </c>
      <c r="I3" s="12">
        <v>0</v>
      </c>
      <c r="J3" s="12">
        <v>0</v>
      </c>
      <c r="K3" s="8">
        <f>SUM(C3:J3)</f>
        <v>3</v>
      </c>
      <c r="L3" s="13">
        <v>66</v>
      </c>
      <c r="M3" s="14">
        <f>K3*100/L3</f>
        <v>4.5454545454545459</v>
      </c>
      <c r="N3" s="12">
        <v>1</v>
      </c>
      <c r="O3" s="12">
        <v>5</v>
      </c>
      <c r="P3" s="12">
        <v>3</v>
      </c>
      <c r="Q3" s="12">
        <v>0</v>
      </c>
      <c r="R3" s="12">
        <v>2</v>
      </c>
      <c r="S3" s="12">
        <v>1</v>
      </c>
      <c r="T3" s="12">
        <v>0</v>
      </c>
      <c r="U3" s="12">
        <v>1</v>
      </c>
      <c r="V3" s="28">
        <f>SUM(N3:U3)</f>
        <v>13</v>
      </c>
      <c r="W3" s="13">
        <v>66</v>
      </c>
      <c r="X3" s="29">
        <f t="shared" ref="X3:X35" si="0">V3/W3*100</f>
        <v>19.696969696969695</v>
      </c>
      <c r="Y3" s="5"/>
      <c r="Z3" s="5"/>
    </row>
    <row r="4" spans="1:26" ht="30.75" customHeight="1" x14ac:dyDescent="0.25">
      <c r="A4" s="10">
        <v>2</v>
      </c>
      <c r="B4" s="11" t="s">
        <v>14</v>
      </c>
      <c r="C4" s="30"/>
      <c r="D4" s="12">
        <v>3</v>
      </c>
      <c r="E4" s="12">
        <v>5</v>
      </c>
      <c r="F4" s="30"/>
      <c r="G4" s="30"/>
      <c r="H4" s="12">
        <v>1</v>
      </c>
      <c r="I4" s="30"/>
      <c r="J4" s="12">
        <v>4</v>
      </c>
      <c r="K4" s="31">
        <v>13</v>
      </c>
      <c r="L4" s="13">
        <v>514</v>
      </c>
      <c r="M4" s="14">
        <f t="shared" ref="M4:M35" si="1">K4/L4*100</f>
        <v>2.5291828793774318</v>
      </c>
      <c r="N4" s="12">
        <v>15</v>
      </c>
      <c r="O4" s="12">
        <v>28</v>
      </c>
      <c r="P4" s="12">
        <v>18</v>
      </c>
      <c r="Q4" s="12">
        <v>7</v>
      </c>
      <c r="R4" s="12">
        <v>18</v>
      </c>
      <c r="S4" s="12">
        <v>18</v>
      </c>
      <c r="T4" s="12">
        <v>9</v>
      </c>
      <c r="U4" s="12">
        <v>10</v>
      </c>
      <c r="V4" s="32">
        <v>123</v>
      </c>
      <c r="W4" s="13">
        <v>514</v>
      </c>
      <c r="X4" s="29">
        <f t="shared" si="0"/>
        <v>23.929961089494164</v>
      </c>
      <c r="Y4" s="5"/>
      <c r="Z4" s="5"/>
    </row>
    <row r="5" spans="1:26" ht="30.75" customHeight="1" x14ac:dyDescent="0.25">
      <c r="A5" s="10">
        <v>3</v>
      </c>
      <c r="B5" s="11" t="s">
        <v>15</v>
      </c>
      <c r="C5" s="12">
        <v>0</v>
      </c>
      <c r="D5" s="12">
        <v>2</v>
      </c>
      <c r="E5" s="12">
        <v>2</v>
      </c>
      <c r="F5" s="12">
        <v>1</v>
      </c>
      <c r="G5" s="12">
        <v>2</v>
      </c>
      <c r="H5" s="12">
        <v>1</v>
      </c>
      <c r="I5" s="12">
        <v>1</v>
      </c>
      <c r="J5" s="12">
        <v>0</v>
      </c>
      <c r="K5" s="8">
        <f t="shared" ref="K5:K27" si="2">SUM(C5:J5)</f>
        <v>9</v>
      </c>
      <c r="L5" s="13">
        <v>58</v>
      </c>
      <c r="M5" s="14">
        <f t="shared" si="1"/>
        <v>15.517241379310345</v>
      </c>
      <c r="N5" s="12">
        <v>3</v>
      </c>
      <c r="O5" s="12">
        <v>7</v>
      </c>
      <c r="P5" s="12">
        <v>2</v>
      </c>
      <c r="Q5" s="12">
        <v>3</v>
      </c>
      <c r="R5" s="12">
        <v>4</v>
      </c>
      <c r="S5" s="12">
        <v>4</v>
      </c>
      <c r="T5" s="12">
        <v>0</v>
      </c>
      <c r="U5" s="12">
        <v>0</v>
      </c>
      <c r="V5" s="28">
        <f t="shared" ref="V5:V6" si="3">SUM(N5:U5)</f>
        <v>23</v>
      </c>
      <c r="W5" s="13">
        <v>58</v>
      </c>
      <c r="X5" s="29">
        <f t="shared" si="0"/>
        <v>39.655172413793103</v>
      </c>
      <c r="Y5" s="5"/>
      <c r="Z5" s="5"/>
    </row>
    <row r="6" spans="1:26" ht="30.75" customHeight="1" x14ac:dyDescent="0.25">
      <c r="A6" s="10">
        <v>4</v>
      </c>
      <c r="B6" s="11" t="s">
        <v>16</v>
      </c>
      <c r="C6" s="12">
        <v>2</v>
      </c>
      <c r="D6" s="12">
        <v>2</v>
      </c>
      <c r="E6" s="12">
        <v>4</v>
      </c>
      <c r="F6" s="12">
        <v>2</v>
      </c>
      <c r="G6" s="12">
        <v>6</v>
      </c>
      <c r="H6" s="12">
        <v>2</v>
      </c>
      <c r="I6" s="12">
        <v>1</v>
      </c>
      <c r="J6" s="12">
        <v>1</v>
      </c>
      <c r="K6" s="8">
        <f t="shared" si="2"/>
        <v>20</v>
      </c>
      <c r="L6" s="13">
        <v>50</v>
      </c>
      <c r="M6" s="14">
        <f t="shared" si="1"/>
        <v>40</v>
      </c>
      <c r="N6" s="12">
        <v>2</v>
      </c>
      <c r="O6" s="12">
        <v>1</v>
      </c>
      <c r="P6" s="12">
        <v>1</v>
      </c>
      <c r="Q6" s="12">
        <v>1</v>
      </c>
      <c r="R6" s="12">
        <v>4</v>
      </c>
      <c r="S6" s="12">
        <v>3</v>
      </c>
      <c r="T6" s="12">
        <v>0</v>
      </c>
      <c r="U6" s="12">
        <v>0</v>
      </c>
      <c r="V6" s="28">
        <f t="shared" si="3"/>
        <v>12</v>
      </c>
      <c r="W6" s="13">
        <v>50</v>
      </c>
      <c r="X6" s="29">
        <f t="shared" si="0"/>
        <v>24</v>
      </c>
      <c r="Y6" s="5"/>
      <c r="Z6" s="5"/>
    </row>
    <row r="7" spans="1:26" ht="30.75" customHeight="1" x14ac:dyDescent="0.25">
      <c r="A7" s="10">
        <v>5</v>
      </c>
      <c r="B7" s="11" t="s">
        <v>17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8">
        <f t="shared" si="2"/>
        <v>0</v>
      </c>
      <c r="L7" s="13">
        <v>34</v>
      </c>
      <c r="M7" s="14">
        <f t="shared" si="1"/>
        <v>0</v>
      </c>
      <c r="N7" s="12">
        <v>0</v>
      </c>
      <c r="O7" s="12">
        <v>0</v>
      </c>
      <c r="P7" s="12">
        <v>0</v>
      </c>
      <c r="Q7" s="12">
        <v>0</v>
      </c>
      <c r="R7" s="12">
        <v>1</v>
      </c>
      <c r="S7" s="12">
        <v>0</v>
      </c>
      <c r="T7" s="12">
        <v>0</v>
      </c>
      <c r="U7" s="12">
        <v>0</v>
      </c>
      <c r="V7" s="32">
        <v>1</v>
      </c>
      <c r="W7" s="13">
        <v>34</v>
      </c>
      <c r="X7" s="29">
        <f t="shared" si="0"/>
        <v>2.9411764705882351</v>
      </c>
      <c r="Y7" s="5"/>
      <c r="Z7" s="5"/>
    </row>
    <row r="8" spans="1:26" ht="30.75" customHeight="1" x14ac:dyDescent="0.25">
      <c r="A8" s="10">
        <v>6</v>
      </c>
      <c r="B8" s="11" t="s">
        <v>18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8">
        <f t="shared" si="2"/>
        <v>1</v>
      </c>
      <c r="L8" s="13">
        <v>27</v>
      </c>
      <c r="M8" s="14">
        <f t="shared" si="1"/>
        <v>3.7037037037037033</v>
      </c>
      <c r="N8" s="12">
        <v>0</v>
      </c>
      <c r="O8" s="12">
        <v>3</v>
      </c>
      <c r="P8" s="12">
        <v>4</v>
      </c>
      <c r="Q8" s="12">
        <v>3</v>
      </c>
      <c r="R8" s="12">
        <v>3</v>
      </c>
      <c r="S8" s="12">
        <v>5</v>
      </c>
      <c r="T8" s="12">
        <v>0</v>
      </c>
      <c r="U8" s="12">
        <v>0</v>
      </c>
      <c r="V8" s="28">
        <f t="shared" ref="V8:V34" si="4">SUM(N8:U8)</f>
        <v>18</v>
      </c>
      <c r="W8" s="13">
        <v>27</v>
      </c>
      <c r="X8" s="29">
        <f t="shared" si="0"/>
        <v>66.666666666666657</v>
      </c>
      <c r="Y8" s="5"/>
      <c r="Z8" s="5"/>
    </row>
    <row r="9" spans="1:26" ht="30.75" customHeight="1" x14ac:dyDescent="0.25">
      <c r="A9" s="10">
        <v>7</v>
      </c>
      <c r="B9" s="11" t="s">
        <v>19</v>
      </c>
      <c r="C9" s="15"/>
      <c r="D9" s="15"/>
      <c r="E9" s="15"/>
      <c r="F9" s="15"/>
      <c r="G9" s="15"/>
      <c r="H9" s="15"/>
      <c r="I9" s="15"/>
      <c r="J9" s="15"/>
      <c r="K9" s="8">
        <f t="shared" si="2"/>
        <v>0</v>
      </c>
      <c r="L9" s="9">
        <v>35</v>
      </c>
      <c r="M9" s="14">
        <f t="shared" si="1"/>
        <v>0</v>
      </c>
      <c r="N9" s="15"/>
      <c r="O9" s="15"/>
      <c r="P9" s="15"/>
      <c r="Q9" s="15"/>
      <c r="R9" s="15"/>
      <c r="S9" s="15"/>
      <c r="T9" s="15"/>
      <c r="U9" s="15"/>
      <c r="V9" s="28">
        <f t="shared" si="4"/>
        <v>0</v>
      </c>
      <c r="W9" s="13">
        <v>35</v>
      </c>
      <c r="X9" s="29">
        <f t="shared" si="0"/>
        <v>0</v>
      </c>
      <c r="Y9" s="5"/>
      <c r="Z9" s="5"/>
    </row>
    <row r="10" spans="1:26" ht="30.75" customHeight="1" x14ac:dyDescent="0.25">
      <c r="A10" s="10">
        <v>8</v>
      </c>
      <c r="B10" s="11" t="s">
        <v>20</v>
      </c>
      <c r="C10" s="12">
        <v>0</v>
      </c>
      <c r="D10" s="12">
        <v>0</v>
      </c>
      <c r="E10" s="12">
        <v>0</v>
      </c>
      <c r="F10" s="12">
        <v>2</v>
      </c>
      <c r="G10" s="12">
        <v>1</v>
      </c>
      <c r="H10" s="12">
        <v>1</v>
      </c>
      <c r="I10" s="12">
        <v>0</v>
      </c>
      <c r="J10" s="12">
        <v>0</v>
      </c>
      <c r="K10" s="8">
        <f t="shared" si="2"/>
        <v>4</v>
      </c>
      <c r="L10" s="13">
        <v>32</v>
      </c>
      <c r="M10" s="14">
        <f t="shared" si="1"/>
        <v>12.5</v>
      </c>
      <c r="N10" s="15"/>
      <c r="O10" s="15"/>
      <c r="P10" s="15"/>
      <c r="Q10" s="15"/>
      <c r="R10" s="15"/>
      <c r="S10" s="15"/>
      <c r="T10" s="15"/>
      <c r="U10" s="15"/>
      <c r="V10" s="28">
        <f t="shared" si="4"/>
        <v>0</v>
      </c>
      <c r="W10" s="13">
        <v>32</v>
      </c>
      <c r="X10" s="29">
        <f t="shared" si="0"/>
        <v>0</v>
      </c>
      <c r="Y10" s="5"/>
      <c r="Z10" s="5"/>
    </row>
    <row r="11" spans="1:26" ht="30.75" customHeight="1" x14ac:dyDescent="0.25">
      <c r="A11" s="10">
        <v>9</v>
      </c>
      <c r="B11" s="11" t="s">
        <v>21</v>
      </c>
      <c r="C11" s="12">
        <v>0</v>
      </c>
      <c r="D11" s="12">
        <v>3</v>
      </c>
      <c r="E11" s="12">
        <v>2</v>
      </c>
      <c r="F11" s="12">
        <v>1</v>
      </c>
      <c r="G11" s="12">
        <v>1</v>
      </c>
      <c r="H11" s="12">
        <v>1</v>
      </c>
      <c r="I11" s="12">
        <v>0</v>
      </c>
      <c r="J11" s="12">
        <v>0</v>
      </c>
      <c r="K11" s="8">
        <f t="shared" si="2"/>
        <v>8</v>
      </c>
      <c r="L11" s="13">
        <v>39</v>
      </c>
      <c r="M11" s="14">
        <f t="shared" si="1"/>
        <v>20.512820512820511</v>
      </c>
      <c r="N11" s="12">
        <v>1</v>
      </c>
      <c r="O11" s="12">
        <v>4</v>
      </c>
      <c r="P11" s="12">
        <v>5</v>
      </c>
      <c r="Q11" s="12">
        <v>6</v>
      </c>
      <c r="R11" s="12">
        <v>2</v>
      </c>
      <c r="S11" s="12">
        <v>4</v>
      </c>
      <c r="T11" s="12">
        <v>0</v>
      </c>
      <c r="U11" s="12">
        <v>0</v>
      </c>
      <c r="V11" s="28">
        <f t="shared" si="4"/>
        <v>22</v>
      </c>
      <c r="W11" s="13">
        <v>39</v>
      </c>
      <c r="X11" s="29">
        <f t="shared" si="0"/>
        <v>56.410256410256409</v>
      </c>
      <c r="Y11" s="5"/>
      <c r="Z11" s="5"/>
    </row>
    <row r="12" spans="1:26" ht="30.75" customHeight="1" x14ac:dyDescent="0.25">
      <c r="A12" s="10">
        <v>10</v>
      </c>
      <c r="B12" s="11" t="s">
        <v>22</v>
      </c>
      <c r="C12" s="12">
        <v>0</v>
      </c>
      <c r="D12" s="12">
        <v>1</v>
      </c>
      <c r="E12" s="12">
        <v>0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8">
        <f t="shared" si="2"/>
        <v>7</v>
      </c>
      <c r="L12" s="13">
        <v>20</v>
      </c>
      <c r="M12" s="14">
        <f t="shared" si="1"/>
        <v>35</v>
      </c>
      <c r="N12" s="12">
        <v>0</v>
      </c>
      <c r="O12" s="12">
        <v>1</v>
      </c>
      <c r="P12" s="12">
        <v>0</v>
      </c>
      <c r="Q12" s="12">
        <v>2</v>
      </c>
      <c r="R12" s="12">
        <v>2</v>
      </c>
      <c r="S12" s="12">
        <v>2</v>
      </c>
      <c r="T12" s="12">
        <v>0</v>
      </c>
      <c r="U12" s="12">
        <v>0</v>
      </c>
      <c r="V12" s="28">
        <f t="shared" si="4"/>
        <v>7</v>
      </c>
      <c r="W12" s="13">
        <v>20</v>
      </c>
      <c r="X12" s="29">
        <f t="shared" si="0"/>
        <v>35</v>
      </c>
      <c r="Y12" s="5"/>
      <c r="Z12" s="5"/>
    </row>
    <row r="13" spans="1:26" ht="30.75" customHeight="1" x14ac:dyDescent="0.25">
      <c r="A13" s="10">
        <v>11</v>
      </c>
      <c r="B13" s="11" t="s">
        <v>23</v>
      </c>
      <c r="C13" s="15"/>
      <c r="D13" s="15"/>
      <c r="E13" s="15"/>
      <c r="F13" s="15"/>
      <c r="G13" s="15"/>
      <c r="H13" s="15"/>
      <c r="I13" s="15"/>
      <c r="J13" s="15"/>
      <c r="K13" s="8">
        <f t="shared" si="2"/>
        <v>0</v>
      </c>
      <c r="L13" s="9"/>
      <c r="M13" s="14" t="e">
        <f t="shared" si="1"/>
        <v>#DIV/0!</v>
      </c>
      <c r="N13" s="15"/>
      <c r="O13" s="15"/>
      <c r="P13" s="15"/>
      <c r="Q13" s="15"/>
      <c r="R13" s="15"/>
      <c r="S13" s="15"/>
      <c r="T13" s="15"/>
      <c r="U13" s="15"/>
      <c r="V13" s="28">
        <f t="shared" si="4"/>
        <v>0</v>
      </c>
      <c r="W13" s="13"/>
      <c r="X13" s="29" t="e">
        <f t="shared" si="0"/>
        <v>#DIV/0!</v>
      </c>
      <c r="Y13" s="5"/>
      <c r="Z13" s="5"/>
    </row>
    <row r="14" spans="1:26" ht="30.75" customHeight="1" x14ac:dyDescent="0.25">
      <c r="A14" s="10">
        <v>12</v>
      </c>
      <c r="B14" s="11" t="s">
        <v>24</v>
      </c>
      <c r="C14" s="15"/>
      <c r="D14" s="15"/>
      <c r="E14" s="15"/>
      <c r="F14" s="15"/>
      <c r="G14" s="15"/>
      <c r="H14" s="15"/>
      <c r="I14" s="15"/>
      <c r="J14" s="15"/>
      <c r="K14" s="8">
        <f t="shared" si="2"/>
        <v>0</v>
      </c>
      <c r="L14" s="9">
        <v>2</v>
      </c>
      <c r="M14" s="14">
        <f t="shared" si="1"/>
        <v>0</v>
      </c>
      <c r="N14" s="15"/>
      <c r="O14" s="15"/>
      <c r="P14" s="15"/>
      <c r="Q14" s="15"/>
      <c r="R14" s="15"/>
      <c r="S14" s="15"/>
      <c r="T14" s="15"/>
      <c r="U14" s="15"/>
      <c r="V14" s="28">
        <f t="shared" si="4"/>
        <v>0</v>
      </c>
      <c r="W14" s="13">
        <v>2</v>
      </c>
      <c r="X14" s="29">
        <f t="shared" si="0"/>
        <v>0</v>
      </c>
      <c r="Y14" s="5"/>
      <c r="Z14" s="5"/>
    </row>
    <row r="15" spans="1:26" ht="30.75" customHeight="1" x14ac:dyDescent="0.25">
      <c r="A15" s="10">
        <v>13</v>
      </c>
      <c r="B15" s="11" t="s">
        <v>25</v>
      </c>
      <c r="C15" s="12">
        <v>0</v>
      </c>
      <c r="D15" s="12">
        <v>1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2</v>
      </c>
      <c r="K15" s="8">
        <f t="shared" si="2"/>
        <v>4</v>
      </c>
      <c r="L15" s="13">
        <v>73</v>
      </c>
      <c r="M15" s="14">
        <f t="shared" si="1"/>
        <v>5.4794520547945202</v>
      </c>
      <c r="N15" s="12">
        <v>2</v>
      </c>
      <c r="O15" s="12">
        <v>2</v>
      </c>
      <c r="P15" s="12">
        <v>1</v>
      </c>
      <c r="Q15" s="12">
        <v>3</v>
      </c>
      <c r="R15" s="12">
        <v>2</v>
      </c>
      <c r="S15" s="12">
        <v>3</v>
      </c>
      <c r="T15" s="12">
        <v>0</v>
      </c>
      <c r="U15" s="12">
        <v>1</v>
      </c>
      <c r="V15" s="28">
        <f t="shared" si="4"/>
        <v>14</v>
      </c>
      <c r="W15" s="13">
        <v>73</v>
      </c>
      <c r="X15" s="29">
        <f t="shared" si="0"/>
        <v>19.17808219178082</v>
      </c>
      <c r="Y15" s="5"/>
      <c r="Z15" s="5"/>
    </row>
    <row r="16" spans="1:26" ht="30.75" customHeight="1" x14ac:dyDescent="0.25">
      <c r="A16" s="10">
        <v>14</v>
      </c>
      <c r="B16" s="11" t="s">
        <v>26</v>
      </c>
      <c r="C16" s="12">
        <v>0</v>
      </c>
      <c r="D16" s="12">
        <v>1</v>
      </c>
      <c r="E16" s="12">
        <v>1</v>
      </c>
      <c r="F16" s="12">
        <v>1</v>
      </c>
      <c r="G16" s="12">
        <v>2</v>
      </c>
      <c r="H16" s="12">
        <v>1</v>
      </c>
      <c r="I16" s="12">
        <v>1</v>
      </c>
      <c r="J16" s="12">
        <v>1</v>
      </c>
      <c r="K16" s="8">
        <f t="shared" si="2"/>
        <v>8</v>
      </c>
      <c r="L16" s="13">
        <v>48</v>
      </c>
      <c r="M16" s="14">
        <f t="shared" si="1"/>
        <v>16.666666666666664</v>
      </c>
      <c r="N16" s="12">
        <v>1</v>
      </c>
      <c r="O16" s="12">
        <v>1</v>
      </c>
      <c r="P16" s="12">
        <v>1</v>
      </c>
      <c r="Q16" s="12">
        <v>4</v>
      </c>
      <c r="R16" s="12">
        <v>8</v>
      </c>
      <c r="S16" s="12">
        <v>5</v>
      </c>
      <c r="T16" s="12">
        <v>2</v>
      </c>
      <c r="U16" s="12">
        <v>1</v>
      </c>
      <c r="V16" s="28">
        <f t="shared" si="4"/>
        <v>23</v>
      </c>
      <c r="W16" s="13">
        <v>48</v>
      </c>
      <c r="X16" s="29">
        <f t="shared" si="0"/>
        <v>47.916666666666671</v>
      </c>
      <c r="Y16" s="5"/>
      <c r="Z16" s="5"/>
    </row>
    <row r="17" spans="1:26" ht="30.75" customHeight="1" x14ac:dyDescent="0.25">
      <c r="A17" s="10">
        <v>15</v>
      </c>
      <c r="B17" s="11" t="s">
        <v>27</v>
      </c>
      <c r="C17" s="12">
        <v>1</v>
      </c>
      <c r="D17" s="12">
        <v>3</v>
      </c>
      <c r="E17" s="12">
        <v>3</v>
      </c>
      <c r="F17" s="12">
        <v>1</v>
      </c>
      <c r="G17" s="12">
        <v>5</v>
      </c>
      <c r="H17" s="12">
        <v>3</v>
      </c>
      <c r="I17" s="12">
        <v>0</v>
      </c>
      <c r="J17" s="12">
        <v>0</v>
      </c>
      <c r="K17" s="8">
        <f t="shared" si="2"/>
        <v>16</v>
      </c>
      <c r="L17" s="13">
        <v>47</v>
      </c>
      <c r="M17" s="14">
        <f t="shared" si="1"/>
        <v>34.042553191489361</v>
      </c>
      <c r="N17" s="12">
        <v>1</v>
      </c>
      <c r="O17" s="12">
        <v>4</v>
      </c>
      <c r="P17" s="12">
        <v>7</v>
      </c>
      <c r="Q17" s="12">
        <v>2</v>
      </c>
      <c r="R17" s="12">
        <v>7</v>
      </c>
      <c r="S17" s="12">
        <v>8</v>
      </c>
      <c r="T17" s="12">
        <v>0</v>
      </c>
      <c r="U17" s="12">
        <v>0</v>
      </c>
      <c r="V17" s="28">
        <f t="shared" si="4"/>
        <v>29</v>
      </c>
      <c r="W17" s="13">
        <v>47</v>
      </c>
      <c r="X17" s="29">
        <f t="shared" si="0"/>
        <v>61.702127659574465</v>
      </c>
      <c r="Y17" s="5"/>
      <c r="Z17" s="5"/>
    </row>
    <row r="18" spans="1:26" ht="30.75" customHeight="1" x14ac:dyDescent="0.25">
      <c r="A18" s="10">
        <v>16</v>
      </c>
      <c r="B18" s="11" t="s">
        <v>28</v>
      </c>
      <c r="C18" s="12">
        <v>11</v>
      </c>
      <c r="D18" s="12">
        <v>16</v>
      </c>
      <c r="E18" s="12">
        <v>18</v>
      </c>
      <c r="F18" s="12">
        <v>18</v>
      </c>
      <c r="G18" s="12">
        <v>18</v>
      </c>
      <c r="H18" s="12">
        <v>18</v>
      </c>
      <c r="I18" s="12">
        <v>13</v>
      </c>
      <c r="J18" s="12">
        <v>14</v>
      </c>
      <c r="K18" s="8">
        <f t="shared" si="2"/>
        <v>126</v>
      </c>
      <c r="L18" s="13">
        <v>632</v>
      </c>
      <c r="M18" s="14">
        <f t="shared" si="1"/>
        <v>19.936708860759495</v>
      </c>
      <c r="N18" s="15"/>
      <c r="O18" s="15"/>
      <c r="P18" s="15"/>
      <c r="Q18" s="15"/>
      <c r="R18" s="15"/>
      <c r="S18" s="15"/>
      <c r="T18" s="15"/>
      <c r="U18" s="15"/>
      <c r="V18" s="28">
        <f t="shared" si="4"/>
        <v>0</v>
      </c>
      <c r="W18" s="13">
        <v>632</v>
      </c>
      <c r="X18" s="29">
        <f t="shared" si="0"/>
        <v>0</v>
      </c>
      <c r="Y18" s="5"/>
      <c r="Z18" s="5"/>
    </row>
    <row r="19" spans="1:26" ht="30.75" customHeight="1" x14ac:dyDescent="0.25">
      <c r="A19" s="10">
        <v>17</v>
      </c>
      <c r="B19" s="11" t="s">
        <v>29</v>
      </c>
      <c r="C19" s="12">
        <v>0</v>
      </c>
      <c r="D19" s="12">
        <v>14</v>
      </c>
      <c r="E19" s="12">
        <v>9</v>
      </c>
      <c r="F19" s="12">
        <v>8</v>
      </c>
      <c r="G19" s="12">
        <v>11</v>
      </c>
      <c r="H19" s="12">
        <v>10</v>
      </c>
      <c r="I19" s="12">
        <v>6</v>
      </c>
      <c r="J19" s="12">
        <v>8</v>
      </c>
      <c r="K19" s="8">
        <f t="shared" si="2"/>
        <v>66</v>
      </c>
      <c r="L19" s="13">
        <v>615</v>
      </c>
      <c r="M19" s="14">
        <f t="shared" si="1"/>
        <v>10.731707317073171</v>
      </c>
      <c r="N19" s="12">
        <v>7</v>
      </c>
      <c r="O19" s="12">
        <v>32</v>
      </c>
      <c r="P19" s="12">
        <v>34</v>
      </c>
      <c r="Q19" s="12">
        <v>24</v>
      </c>
      <c r="R19" s="12">
        <v>28</v>
      </c>
      <c r="S19" s="12">
        <v>30</v>
      </c>
      <c r="T19" s="12">
        <v>9</v>
      </c>
      <c r="U19" s="12">
        <v>16</v>
      </c>
      <c r="V19" s="28">
        <f t="shared" si="4"/>
        <v>180</v>
      </c>
      <c r="W19" s="13">
        <v>615</v>
      </c>
      <c r="X19" s="29">
        <f t="shared" si="0"/>
        <v>29.268292682926827</v>
      </c>
      <c r="Y19" s="5"/>
      <c r="Z19" s="5"/>
    </row>
    <row r="20" spans="1:26" ht="30.75" customHeight="1" x14ac:dyDescent="0.25">
      <c r="A20" s="10">
        <v>18</v>
      </c>
      <c r="B20" s="11" t="s">
        <v>30</v>
      </c>
      <c r="C20" s="12">
        <v>3</v>
      </c>
      <c r="D20" s="12">
        <v>4</v>
      </c>
      <c r="E20" s="12">
        <v>2</v>
      </c>
      <c r="F20" s="12">
        <v>5</v>
      </c>
      <c r="G20" s="12">
        <v>5</v>
      </c>
      <c r="H20" s="12">
        <v>1</v>
      </c>
      <c r="I20" s="12">
        <v>1</v>
      </c>
      <c r="J20" s="12">
        <v>4</v>
      </c>
      <c r="K20" s="8">
        <f t="shared" si="2"/>
        <v>25</v>
      </c>
      <c r="L20" s="13">
        <v>222</v>
      </c>
      <c r="M20" s="14">
        <f t="shared" si="1"/>
        <v>11.261261261261261</v>
      </c>
      <c r="N20" s="12">
        <v>3</v>
      </c>
      <c r="O20" s="12">
        <v>11</v>
      </c>
      <c r="P20" s="12">
        <v>17</v>
      </c>
      <c r="Q20" s="12">
        <v>15</v>
      </c>
      <c r="R20" s="12">
        <v>14</v>
      </c>
      <c r="S20" s="12">
        <v>15</v>
      </c>
      <c r="T20" s="12">
        <v>7</v>
      </c>
      <c r="U20" s="12">
        <v>6</v>
      </c>
      <c r="V20" s="28">
        <f t="shared" si="4"/>
        <v>88</v>
      </c>
      <c r="W20" s="13">
        <v>222</v>
      </c>
      <c r="X20" s="29">
        <f t="shared" si="0"/>
        <v>39.63963963963964</v>
      </c>
      <c r="Y20" s="5"/>
      <c r="Z20" s="5"/>
    </row>
    <row r="21" spans="1:26" ht="30.75" customHeight="1" x14ac:dyDescent="0.25">
      <c r="A21" s="10">
        <v>19</v>
      </c>
      <c r="B21" s="11" t="s">
        <v>31</v>
      </c>
      <c r="C21" s="12">
        <v>3</v>
      </c>
      <c r="D21" s="12">
        <v>3</v>
      </c>
      <c r="E21" s="12">
        <v>3</v>
      </c>
      <c r="F21" s="12">
        <v>4</v>
      </c>
      <c r="G21" s="12">
        <v>5</v>
      </c>
      <c r="H21" s="12">
        <v>5</v>
      </c>
      <c r="I21" s="12">
        <v>2</v>
      </c>
      <c r="J21" s="12">
        <v>3</v>
      </c>
      <c r="K21" s="8">
        <f t="shared" si="2"/>
        <v>28</v>
      </c>
      <c r="L21" s="13">
        <v>395</v>
      </c>
      <c r="M21" s="14">
        <f t="shared" si="1"/>
        <v>7.0886075949367093</v>
      </c>
      <c r="N21" s="12">
        <v>3</v>
      </c>
      <c r="O21" s="12">
        <v>6</v>
      </c>
      <c r="P21" s="12">
        <v>6</v>
      </c>
      <c r="Q21" s="12">
        <v>17</v>
      </c>
      <c r="R21" s="12">
        <v>13</v>
      </c>
      <c r="S21" s="12">
        <v>18</v>
      </c>
      <c r="T21" s="12">
        <v>4</v>
      </c>
      <c r="U21" s="12">
        <v>9</v>
      </c>
      <c r="V21" s="28">
        <f t="shared" si="4"/>
        <v>76</v>
      </c>
      <c r="W21" s="13">
        <v>395</v>
      </c>
      <c r="X21" s="29">
        <f t="shared" si="0"/>
        <v>19.240506329113924</v>
      </c>
      <c r="Y21" s="5"/>
      <c r="Z21" s="5"/>
    </row>
    <row r="22" spans="1:26" ht="30.75" customHeight="1" x14ac:dyDescent="0.25">
      <c r="A22" s="10">
        <v>20</v>
      </c>
      <c r="B22" s="11" t="s">
        <v>32</v>
      </c>
      <c r="C22" s="12">
        <v>3</v>
      </c>
      <c r="D22" s="12">
        <v>8</v>
      </c>
      <c r="E22" s="12">
        <v>8</v>
      </c>
      <c r="F22" s="12">
        <v>10</v>
      </c>
      <c r="G22" s="12">
        <v>8</v>
      </c>
      <c r="H22" s="12">
        <v>10</v>
      </c>
      <c r="I22" s="12">
        <v>6</v>
      </c>
      <c r="J22" s="12">
        <v>5</v>
      </c>
      <c r="K22" s="8">
        <f t="shared" si="2"/>
        <v>58</v>
      </c>
      <c r="L22" s="13">
        <v>607</v>
      </c>
      <c r="M22" s="14">
        <f t="shared" si="1"/>
        <v>9.5551894563426689</v>
      </c>
      <c r="N22" s="12">
        <v>16</v>
      </c>
      <c r="O22" s="12">
        <v>16</v>
      </c>
      <c r="P22" s="12">
        <v>21</v>
      </c>
      <c r="Q22" s="12">
        <v>25</v>
      </c>
      <c r="R22" s="12">
        <v>16</v>
      </c>
      <c r="S22" s="12">
        <v>27</v>
      </c>
      <c r="T22" s="12">
        <v>11</v>
      </c>
      <c r="U22" s="12">
        <v>5</v>
      </c>
      <c r="V22" s="28">
        <f t="shared" si="4"/>
        <v>137</v>
      </c>
      <c r="W22" s="13">
        <v>607</v>
      </c>
      <c r="X22" s="29">
        <f t="shared" si="0"/>
        <v>22.57001647446458</v>
      </c>
      <c r="Y22" s="5"/>
      <c r="Z22" s="5"/>
    </row>
    <row r="23" spans="1:26" ht="30.75" customHeight="1" x14ac:dyDescent="0.25">
      <c r="A23" s="10">
        <v>21</v>
      </c>
      <c r="B23" s="11" t="s">
        <v>33</v>
      </c>
      <c r="C23" s="12">
        <v>1</v>
      </c>
      <c r="D23" s="12">
        <v>1</v>
      </c>
      <c r="E23" s="12">
        <v>0</v>
      </c>
      <c r="F23" s="12">
        <v>2</v>
      </c>
      <c r="G23" s="12">
        <v>2</v>
      </c>
      <c r="H23" s="12">
        <v>1</v>
      </c>
      <c r="I23" s="12">
        <v>0</v>
      </c>
      <c r="J23" s="12">
        <v>0</v>
      </c>
      <c r="K23" s="8">
        <f t="shared" si="2"/>
        <v>7</v>
      </c>
      <c r="L23" s="9">
        <v>28</v>
      </c>
      <c r="M23" s="14">
        <f t="shared" si="1"/>
        <v>25</v>
      </c>
      <c r="N23" s="12">
        <v>1</v>
      </c>
      <c r="O23" s="12">
        <v>0</v>
      </c>
      <c r="P23" s="12">
        <v>0</v>
      </c>
      <c r="Q23" s="12">
        <v>1</v>
      </c>
      <c r="R23" s="12">
        <v>1</v>
      </c>
      <c r="S23" s="12">
        <v>0</v>
      </c>
      <c r="T23" s="12">
        <v>0</v>
      </c>
      <c r="U23" s="12">
        <v>0</v>
      </c>
      <c r="V23" s="28">
        <f t="shared" si="4"/>
        <v>3</v>
      </c>
      <c r="W23" s="13">
        <v>28</v>
      </c>
      <c r="X23" s="29">
        <f t="shared" si="0"/>
        <v>10.714285714285714</v>
      </c>
      <c r="Y23" s="5"/>
      <c r="Z23" s="5"/>
    </row>
    <row r="24" spans="1:26" ht="30.75" customHeight="1" x14ac:dyDescent="0.25">
      <c r="A24" s="10">
        <v>22</v>
      </c>
      <c r="B24" s="11" t="s">
        <v>34</v>
      </c>
      <c r="C24" s="15"/>
      <c r="D24" s="15"/>
      <c r="E24" s="15"/>
      <c r="F24" s="15"/>
      <c r="G24" s="15"/>
      <c r="H24" s="15"/>
      <c r="I24" s="15"/>
      <c r="J24" s="15"/>
      <c r="K24" s="8">
        <f t="shared" si="2"/>
        <v>0</v>
      </c>
      <c r="L24" s="9"/>
      <c r="M24" s="14" t="e">
        <f t="shared" si="1"/>
        <v>#DIV/0!</v>
      </c>
      <c r="N24" s="15"/>
      <c r="O24" s="15"/>
      <c r="P24" s="15"/>
      <c r="Q24" s="15"/>
      <c r="R24" s="15"/>
      <c r="S24" s="15"/>
      <c r="T24" s="15"/>
      <c r="U24" s="15"/>
      <c r="V24" s="28">
        <f t="shared" si="4"/>
        <v>0</v>
      </c>
      <c r="W24" s="13"/>
      <c r="X24" s="29" t="e">
        <f t="shared" si="0"/>
        <v>#DIV/0!</v>
      </c>
      <c r="Y24" s="5"/>
      <c r="Z24" s="5"/>
    </row>
    <row r="25" spans="1:26" ht="30.75" customHeight="1" x14ac:dyDescent="0.25">
      <c r="A25" s="10">
        <v>23</v>
      </c>
      <c r="B25" s="11" t="s">
        <v>35</v>
      </c>
      <c r="C25" s="12">
        <v>4</v>
      </c>
      <c r="D25" s="12">
        <v>7</v>
      </c>
      <c r="E25" s="12">
        <v>7</v>
      </c>
      <c r="F25" s="12">
        <v>8</v>
      </c>
      <c r="G25" s="12">
        <v>5</v>
      </c>
      <c r="H25" s="12">
        <v>5</v>
      </c>
      <c r="I25" s="12">
        <v>0</v>
      </c>
      <c r="J25" s="12">
        <v>0</v>
      </c>
      <c r="K25" s="8">
        <f t="shared" si="2"/>
        <v>36</v>
      </c>
      <c r="L25" s="13">
        <v>69</v>
      </c>
      <c r="M25" s="14">
        <f t="shared" si="1"/>
        <v>52.173913043478258</v>
      </c>
      <c r="N25" s="12">
        <v>3</v>
      </c>
      <c r="O25" s="12">
        <v>10</v>
      </c>
      <c r="P25" s="12">
        <v>9</v>
      </c>
      <c r="Q25" s="12">
        <v>13</v>
      </c>
      <c r="R25" s="12">
        <v>12</v>
      </c>
      <c r="S25" s="12">
        <v>9</v>
      </c>
      <c r="T25" s="12">
        <v>0</v>
      </c>
      <c r="U25" s="12">
        <v>0</v>
      </c>
      <c r="V25" s="28">
        <f t="shared" si="4"/>
        <v>56</v>
      </c>
      <c r="W25" s="13">
        <v>69</v>
      </c>
      <c r="X25" s="29">
        <f t="shared" si="0"/>
        <v>81.159420289855078</v>
      </c>
      <c r="Y25" s="5"/>
      <c r="Z25" s="5"/>
    </row>
    <row r="26" spans="1:26" ht="30.75" customHeight="1" x14ac:dyDescent="0.25">
      <c r="A26" s="10">
        <v>24</v>
      </c>
      <c r="B26" s="11" t="s">
        <v>36</v>
      </c>
      <c r="C26" s="12">
        <v>0</v>
      </c>
      <c r="D26" s="12">
        <v>1</v>
      </c>
      <c r="E26" s="12">
        <v>6</v>
      </c>
      <c r="F26" s="12">
        <v>8</v>
      </c>
      <c r="G26" s="12">
        <v>4</v>
      </c>
      <c r="H26" s="12">
        <v>5</v>
      </c>
      <c r="I26" s="12">
        <v>0</v>
      </c>
      <c r="J26" s="12">
        <v>0</v>
      </c>
      <c r="K26" s="8">
        <f t="shared" si="2"/>
        <v>24</v>
      </c>
      <c r="L26" s="13">
        <v>123</v>
      </c>
      <c r="M26" s="14">
        <f t="shared" si="1"/>
        <v>19.512195121951219</v>
      </c>
      <c r="N26" s="12">
        <v>1</v>
      </c>
      <c r="O26" s="12">
        <v>3</v>
      </c>
      <c r="P26" s="12">
        <v>6</v>
      </c>
      <c r="Q26" s="12">
        <v>8</v>
      </c>
      <c r="R26" s="12">
        <v>3</v>
      </c>
      <c r="S26" s="12">
        <v>6</v>
      </c>
      <c r="T26" s="12">
        <v>0</v>
      </c>
      <c r="U26" s="12">
        <v>0</v>
      </c>
      <c r="V26" s="28">
        <f t="shared" si="4"/>
        <v>27</v>
      </c>
      <c r="W26" s="13">
        <v>123</v>
      </c>
      <c r="X26" s="29">
        <f t="shared" si="0"/>
        <v>21.951219512195124</v>
      </c>
      <c r="Y26" s="5"/>
      <c r="Z26" s="5"/>
    </row>
    <row r="27" spans="1:26" ht="30.75" customHeight="1" x14ac:dyDescent="0.25">
      <c r="A27" s="10">
        <v>25</v>
      </c>
      <c r="B27" s="11" t="s">
        <v>37</v>
      </c>
      <c r="C27" s="12">
        <v>0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0</v>
      </c>
      <c r="J27" s="12">
        <v>0</v>
      </c>
      <c r="K27" s="8">
        <f t="shared" si="2"/>
        <v>5</v>
      </c>
      <c r="L27" s="13">
        <v>25</v>
      </c>
      <c r="M27" s="14">
        <f t="shared" si="1"/>
        <v>20</v>
      </c>
      <c r="N27" s="12">
        <v>0</v>
      </c>
      <c r="O27" s="12">
        <v>1</v>
      </c>
      <c r="P27" s="12">
        <v>2</v>
      </c>
      <c r="Q27" s="12">
        <v>0</v>
      </c>
      <c r="R27" s="12">
        <v>0</v>
      </c>
      <c r="S27" s="12">
        <v>1</v>
      </c>
      <c r="T27" s="12">
        <v>0</v>
      </c>
      <c r="U27" s="12">
        <v>0</v>
      </c>
      <c r="V27" s="28">
        <f t="shared" si="4"/>
        <v>4</v>
      </c>
      <c r="W27" s="13">
        <v>25</v>
      </c>
      <c r="X27" s="29">
        <f t="shared" si="0"/>
        <v>16</v>
      </c>
      <c r="Y27" s="5"/>
      <c r="Z27" s="5"/>
    </row>
    <row r="28" spans="1:26" ht="30.75" customHeight="1" x14ac:dyDescent="0.25">
      <c r="A28" s="10">
        <v>26</v>
      </c>
      <c r="B28" s="11" t="s">
        <v>38</v>
      </c>
      <c r="C28" s="12">
        <v>0</v>
      </c>
      <c r="D28" s="12">
        <v>1</v>
      </c>
      <c r="E28" s="12">
        <v>1</v>
      </c>
      <c r="F28" s="12">
        <v>1</v>
      </c>
      <c r="G28" s="12">
        <v>3</v>
      </c>
      <c r="H28" s="12">
        <v>2</v>
      </c>
      <c r="I28" s="12">
        <v>0</v>
      </c>
      <c r="J28" s="12">
        <v>0</v>
      </c>
      <c r="K28" s="31">
        <v>8</v>
      </c>
      <c r="L28" s="13">
        <v>81</v>
      </c>
      <c r="M28" s="14">
        <f t="shared" si="1"/>
        <v>9.8765432098765427</v>
      </c>
      <c r="N28" s="12">
        <v>0</v>
      </c>
      <c r="O28" s="12">
        <v>1</v>
      </c>
      <c r="P28" s="12">
        <v>3</v>
      </c>
      <c r="Q28" s="12">
        <v>2</v>
      </c>
      <c r="R28" s="12">
        <v>6</v>
      </c>
      <c r="S28" s="12">
        <v>5</v>
      </c>
      <c r="T28" s="12">
        <v>0</v>
      </c>
      <c r="U28" s="12">
        <v>0</v>
      </c>
      <c r="V28" s="28">
        <f t="shared" si="4"/>
        <v>17</v>
      </c>
      <c r="W28" s="13">
        <v>81</v>
      </c>
      <c r="X28" s="29">
        <f t="shared" si="0"/>
        <v>20.987654320987652</v>
      </c>
      <c r="Y28" s="5"/>
      <c r="Z28" s="5"/>
    </row>
    <row r="29" spans="1:26" ht="30.75" customHeight="1" x14ac:dyDescent="0.25">
      <c r="A29" s="10">
        <v>27</v>
      </c>
      <c r="B29" s="11" t="s">
        <v>39</v>
      </c>
      <c r="C29" s="12">
        <v>2</v>
      </c>
      <c r="D29" s="12">
        <v>10</v>
      </c>
      <c r="E29" s="12">
        <v>12</v>
      </c>
      <c r="F29" s="12">
        <v>14</v>
      </c>
      <c r="G29" s="12">
        <v>8</v>
      </c>
      <c r="H29" s="12">
        <v>6</v>
      </c>
      <c r="I29" s="12">
        <v>0</v>
      </c>
      <c r="J29" s="12">
        <v>0</v>
      </c>
      <c r="K29" s="8">
        <f t="shared" ref="K29:K34" si="5">SUM(C29:J29)</f>
        <v>52</v>
      </c>
      <c r="L29" s="13">
        <v>355</v>
      </c>
      <c r="M29" s="14">
        <f t="shared" si="1"/>
        <v>14.647887323943662</v>
      </c>
      <c r="N29" s="12">
        <v>8</v>
      </c>
      <c r="O29" s="12">
        <v>16</v>
      </c>
      <c r="P29" s="12">
        <v>14</v>
      </c>
      <c r="Q29" s="12">
        <v>14</v>
      </c>
      <c r="R29" s="12">
        <v>12</v>
      </c>
      <c r="S29" s="12">
        <v>6</v>
      </c>
      <c r="T29" s="12">
        <v>0</v>
      </c>
      <c r="U29" s="12">
        <v>0</v>
      </c>
      <c r="V29" s="28">
        <f t="shared" si="4"/>
        <v>70</v>
      </c>
      <c r="W29" s="13">
        <v>355</v>
      </c>
      <c r="X29" s="29">
        <f t="shared" si="0"/>
        <v>19.718309859154928</v>
      </c>
      <c r="Y29" s="5"/>
      <c r="Z29" s="5"/>
    </row>
    <row r="30" spans="1:26" ht="30.75" customHeight="1" x14ac:dyDescent="0.25">
      <c r="A30" s="10">
        <v>28</v>
      </c>
      <c r="B30" s="11" t="s">
        <v>40</v>
      </c>
      <c r="C30" s="12">
        <v>1</v>
      </c>
      <c r="D30" s="12">
        <v>7</v>
      </c>
      <c r="E30" s="12">
        <v>6</v>
      </c>
      <c r="F30" s="12">
        <v>7</v>
      </c>
      <c r="G30" s="12">
        <v>8</v>
      </c>
      <c r="H30" s="12">
        <v>5</v>
      </c>
      <c r="I30" s="12">
        <v>0</v>
      </c>
      <c r="J30" s="12">
        <v>0</v>
      </c>
      <c r="K30" s="8">
        <f t="shared" si="5"/>
        <v>34</v>
      </c>
      <c r="L30" s="13">
        <v>321</v>
      </c>
      <c r="M30" s="14">
        <f t="shared" si="1"/>
        <v>10.59190031152648</v>
      </c>
      <c r="N30" s="12">
        <v>4</v>
      </c>
      <c r="O30" s="12">
        <v>23</v>
      </c>
      <c r="P30" s="12">
        <v>11</v>
      </c>
      <c r="Q30" s="12">
        <v>17</v>
      </c>
      <c r="R30" s="12">
        <v>19</v>
      </c>
      <c r="S30" s="12">
        <v>18</v>
      </c>
      <c r="T30" s="12">
        <v>0</v>
      </c>
      <c r="U30" s="12">
        <v>0</v>
      </c>
      <c r="V30" s="28">
        <f t="shared" si="4"/>
        <v>92</v>
      </c>
      <c r="W30" s="13">
        <v>321</v>
      </c>
      <c r="X30" s="29">
        <f t="shared" si="0"/>
        <v>28.660436137071649</v>
      </c>
      <c r="Y30" s="5"/>
      <c r="Z30" s="5"/>
    </row>
    <row r="31" spans="1:26" ht="30.75" customHeight="1" x14ac:dyDescent="0.25">
      <c r="A31" s="10">
        <v>29</v>
      </c>
      <c r="B31" s="11" t="s">
        <v>41</v>
      </c>
      <c r="C31" s="12">
        <v>2</v>
      </c>
      <c r="D31" s="12">
        <v>14</v>
      </c>
      <c r="E31" s="12">
        <v>12</v>
      </c>
      <c r="F31" s="12">
        <v>11</v>
      </c>
      <c r="G31" s="12">
        <v>7</v>
      </c>
      <c r="H31" s="12">
        <v>7</v>
      </c>
      <c r="I31" s="12">
        <v>6</v>
      </c>
      <c r="J31" s="12">
        <v>7</v>
      </c>
      <c r="K31" s="8">
        <f t="shared" si="5"/>
        <v>66</v>
      </c>
      <c r="L31" s="13">
        <v>539</v>
      </c>
      <c r="M31" s="14">
        <f t="shared" si="1"/>
        <v>12.244897959183673</v>
      </c>
      <c r="N31" s="12">
        <v>14</v>
      </c>
      <c r="O31" s="12">
        <v>17</v>
      </c>
      <c r="P31" s="12">
        <v>17</v>
      </c>
      <c r="Q31" s="12">
        <v>17</v>
      </c>
      <c r="R31" s="12">
        <v>14</v>
      </c>
      <c r="S31" s="12">
        <v>8</v>
      </c>
      <c r="T31" s="12">
        <v>8</v>
      </c>
      <c r="U31" s="12">
        <v>10</v>
      </c>
      <c r="V31" s="28">
        <f t="shared" si="4"/>
        <v>105</v>
      </c>
      <c r="W31" s="13">
        <v>539</v>
      </c>
      <c r="X31" s="29">
        <f t="shared" si="0"/>
        <v>19.480519480519483</v>
      </c>
      <c r="Y31" s="5"/>
      <c r="Z31" s="5"/>
    </row>
    <row r="32" spans="1:26" ht="30.75" customHeight="1" x14ac:dyDescent="0.25">
      <c r="A32" s="10">
        <v>30</v>
      </c>
      <c r="B32" s="11" t="s">
        <v>42</v>
      </c>
      <c r="C32" s="12">
        <v>2</v>
      </c>
      <c r="D32" s="12">
        <v>17</v>
      </c>
      <c r="E32" s="12">
        <v>16</v>
      </c>
      <c r="F32" s="12">
        <v>18</v>
      </c>
      <c r="G32" s="12">
        <v>17</v>
      </c>
      <c r="H32" s="12">
        <v>17</v>
      </c>
      <c r="I32" s="12">
        <v>13</v>
      </c>
      <c r="J32" s="12">
        <v>11</v>
      </c>
      <c r="K32" s="8">
        <f t="shared" si="5"/>
        <v>111</v>
      </c>
      <c r="L32" s="13">
        <v>570</v>
      </c>
      <c r="M32" s="14">
        <f t="shared" si="1"/>
        <v>19.473684210526315</v>
      </c>
      <c r="N32" s="12">
        <v>19</v>
      </c>
      <c r="O32" s="12">
        <v>37</v>
      </c>
      <c r="P32" s="12">
        <v>27</v>
      </c>
      <c r="Q32" s="12">
        <v>19</v>
      </c>
      <c r="R32" s="12">
        <v>20</v>
      </c>
      <c r="S32" s="12">
        <v>18</v>
      </c>
      <c r="T32" s="12">
        <v>14</v>
      </c>
      <c r="U32" s="12">
        <v>12</v>
      </c>
      <c r="V32" s="28">
        <f t="shared" si="4"/>
        <v>166</v>
      </c>
      <c r="W32" s="13">
        <v>570</v>
      </c>
      <c r="X32" s="29">
        <f t="shared" si="0"/>
        <v>29.122807017543863</v>
      </c>
      <c r="Y32" s="5"/>
      <c r="Z32" s="5"/>
    </row>
    <row r="33" spans="1:26" ht="30.75" customHeight="1" x14ac:dyDescent="0.25">
      <c r="A33" s="10">
        <v>31</v>
      </c>
      <c r="B33" s="11" t="s">
        <v>43</v>
      </c>
      <c r="C33" s="12">
        <v>5</v>
      </c>
      <c r="D33" s="12">
        <v>14</v>
      </c>
      <c r="E33" s="12">
        <v>19</v>
      </c>
      <c r="F33" s="12">
        <v>23</v>
      </c>
      <c r="G33" s="12">
        <v>15</v>
      </c>
      <c r="H33" s="12">
        <v>22</v>
      </c>
      <c r="I33" s="12">
        <v>8</v>
      </c>
      <c r="J33" s="12">
        <v>6</v>
      </c>
      <c r="K33" s="8">
        <f t="shared" si="5"/>
        <v>112</v>
      </c>
      <c r="L33" s="9">
        <v>1141</v>
      </c>
      <c r="M33" s="14">
        <f t="shared" si="1"/>
        <v>9.8159509202453989</v>
      </c>
      <c r="N33" s="12">
        <v>16</v>
      </c>
      <c r="O33" s="12">
        <v>42</v>
      </c>
      <c r="P33" s="12">
        <v>34</v>
      </c>
      <c r="Q33" s="12">
        <v>21</v>
      </c>
      <c r="R33" s="12">
        <v>26</v>
      </c>
      <c r="S33" s="12">
        <v>23</v>
      </c>
      <c r="T33" s="12">
        <v>12</v>
      </c>
      <c r="U33" s="12">
        <v>15</v>
      </c>
      <c r="V33" s="28">
        <f t="shared" si="4"/>
        <v>189</v>
      </c>
      <c r="W33" s="13">
        <v>1141</v>
      </c>
      <c r="X33" s="29">
        <f t="shared" si="0"/>
        <v>16.564417177914109</v>
      </c>
      <c r="Y33" s="5"/>
      <c r="Z33" s="5"/>
    </row>
    <row r="34" spans="1:26" ht="30.75" customHeight="1" x14ac:dyDescent="0.25">
      <c r="A34" s="10">
        <v>32</v>
      </c>
      <c r="B34" s="11" t="s">
        <v>44</v>
      </c>
      <c r="C34" s="12">
        <v>4</v>
      </c>
      <c r="D34" s="12">
        <v>12</v>
      </c>
      <c r="E34" s="12">
        <v>9</v>
      </c>
      <c r="F34" s="12">
        <v>15</v>
      </c>
      <c r="G34" s="12">
        <v>10</v>
      </c>
      <c r="H34" s="12">
        <v>8</v>
      </c>
      <c r="I34" s="12">
        <v>12</v>
      </c>
      <c r="J34" s="12">
        <v>6</v>
      </c>
      <c r="K34" s="8">
        <f t="shared" si="5"/>
        <v>76</v>
      </c>
      <c r="L34" s="13">
        <v>564</v>
      </c>
      <c r="M34" s="14">
        <f t="shared" si="1"/>
        <v>13.475177304964539</v>
      </c>
      <c r="N34" s="12">
        <v>21</v>
      </c>
      <c r="O34" s="12">
        <v>22</v>
      </c>
      <c r="P34" s="12">
        <v>26</v>
      </c>
      <c r="Q34" s="12">
        <v>19</v>
      </c>
      <c r="R34" s="12">
        <v>26</v>
      </c>
      <c r="S34" s="12">
        <v>12</v>
      </c>
      <c r="T34" s="12">
        <v>11</v>
      </c>
      <c r="U34" s="12">
        <v>10</v>
      </c>
      <c r="V34" s="28">
        <f t="shared" si="4"/>
        <v>147</v>
      </c>
      <c r="W34" s="13">
        <v>564</v>
      </c>
      <c r="X34" s="29">
        <f t="shared" si="0"/>
        <v>26.063829787234045</v>
      </c>
      <c r="Y34" s="5"/>
      <c r="Z34" s="5"/>
    </row>
    <row r="35" spans="1:26" ht="30.75" customHeight="1" x14ac:dyDescent="0.2">
      <c r="A35" s="6"/>
      <c r="B35" s="33" t="s">
        <v>45</v>
      </c>
      <c r="C35" s="34">
        <f t="shared" ref="C35:K35" si="6">SUM(C3:C34)</f>
        <v>45</v>
      </c>
      <c r="D35" s="34">
        <f t="shared" si="6"/>
        <v>146</v>
      </c>
      <c r="E35" s="34">
        <f t="shared" si="6"/>
        <v>146</v>
      </c>
      <c r="F35" s="34">
        <f t="shared" si="6"/>
        <v>164</v>
      </c>
      <c r="G35" s="34">
        <f t="shared" si="6"/>
        <v>148</v>
      </c>
      <c r="H35" s="34">
        <f t="shared" si="6"/>
        <v>136</v>
      </c>
      <c r="I35" s="34">
        <f t="shared" si="6"/>
        <v>70</v>
      </c>
      <c r="J35" s="34">
        <f t="shared" si="6"/>
        <v>72</v>
      </c>
      <c r="K35" s="34">
        <f t="shared" si="6"/>
        <v>927</v>
      </c>
      <c r="L35" s="19">
        <f>SUM(L3:L34)</f>
        <v>7332</v>
      </c>
      <c r="M35" s="14">
        <f t="shared" si="1"/>
        <v>12.643207855973815</v>
      </c>
      <c r="N35" s="34">
        <f t="shared" ref="N35:V35" si="7">SUM(N3:N34)</f>
        <v>142</v>
      </c>
      <c r="O35" s="34">
        <f t="shared" si="7"/>
        <v>293</v>
      </c>
      <c r="P35" s="34">
        <f t="shared" si="7"/>
        <v>269</v>
      </c>
      <c r="Q35" s="34">
        <f t="shared" si="7"/>
        <v>243</v>
      </c>
      <c r="R35" s="34">
        <f t="shared" si="7"/>
        <v>263</v>
      </c>
      <c r="S35" s="34">
        <f t="shared" si="7"/>
        <v>249</v>
      </c>
      <c r="T35" s="34">
        <f t="shared" si="7"/>
        <v>87</v>
      </c>
      <c r="U35" s="34">
        <f t="shared" si="7"/>
        <v>96</v>
      </c>
      <c r="V35" s="34">
        <f t="shared" si="7"/>
        <v>1642</v>
      </c>
      <c r="W35" s="19">
        <f>SUM(W3:W34)</f>
        <v>7332</v>
      </c>
      <c r="X35" s="14">
        <f t="shared" si="0"/>
        <v>22.394980905619203</v>
      </c>
      <c r="Y35" s="5"/>
      <c r="Z35" s="5"/>
    </row>
    <row r="36" spans="1:26" ht="12.75" x14ac:dyDescent="0.2">
      <c r="A36" s="5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x14ac:dyDescent="0.2">
      <c r="A37" s="5"/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x14ac:dyDescent="0.2">
      <c r="A38" s="5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x14ac:dyDescent="0.2">
      <c r="A39" s="5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x14ac:dyDescent="0.2">
      <c r="A40" s="5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x14ac:dyDescent="0.2">
      <c r="A41" s="5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x14ac:dyDescent="0.2">
      <c r="A42" s="5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x14ac:dyDescent="0.2">
      <c r="A43" s="5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x14ac:dyDescent="0.2">
      <c r="A44" s="5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5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5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5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5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5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5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5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5"/>
      <c r="B52" s="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5"/>
      <c r="B53" s="2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5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5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5"/>
      <c r="B56" s="2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x14ac:dyDescent="0.2">
      <c r="A57" s="5"/>
      <c r="B57" s="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5"/>
      <c r="B58" s="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5"/>
      <c r="B59" s="2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5"/>
      <c r="B60" s="2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5"/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5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5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5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5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5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5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5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5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5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5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5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5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5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5"/>
      <c r="B75" s="2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5"/>
      <c r="B76" s="2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5"/>
      <c r="B77" s="2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5"/>
      <c r="B78" s="2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5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5"/>
      <c r="B80" s="2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5"/>
      <c r="B81" s="2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5"/>
      <c r="B82" s="2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5"/>
      <c r="B83" s="2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5"/>
      <c r="B84" s="2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5"/>
      <c r="B85" s="2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5"/>
      <c r="B86" s="2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5"/>
      <c r="B87" s="2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5"/>
      <c r="B88" s="2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5"/>
      <c r="B89" s="2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5"/>
      <c r="B90" s="2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5"/>
      <c r="B91" s="2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5"/>
      <c r="B92" s="2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5"/>
      <c r="B93" s="2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5"/>
      <c r="B94" s="2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5"/>
      <c r="B95" s="2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5"/>
      <c r="B96" s="2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5"/>
      <c r="B97" s="2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5"/>
      <c r="B98" s="2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5"/>
      <c r="B99" s="2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5"/>
      <c r="B100" s="2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5"/>
      <c r="B101" s="2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5"/>
      <c r="B102" s="2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5"/>
      <c r="B103" s="2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5"/>
      <c r="B104" s="2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5"/>
      <c r="B105" s="2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5"/>
      <c r="B106" s="2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5"/>
      <c r="B107" s="2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5"/>
      <c r="B108" s="2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5"/>
      <c r="B109" s="2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5"/>
      <c r="B110" s="2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5"/>
      <c r="B111" s="2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5"/>
      <c r="B112" s="2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5"/>
      <c r="B113" s="2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5"/>
      <c r="B114" s="2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5"/>
      <c r="B115" s="2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5"/>
      <c r="B116" s="2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5"/>
      <c r="B117" s="2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5"/>
      <c r="B118" s="2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5"/>
      <c r="B119" s="2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5"/>
      <c r="B120" s="2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5"/>
      <c r="B121" s="2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5"/>
      <c r="B122" s="2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5"/>
      <c r="B123" s="2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5"/>
      <c r="B124" s="2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5"/>
      <c r="B125" s="2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5"/>
      <c r="B126" s="2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5"/>
      <c r="B127" s="2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5"/>
      <c r="B128" s="2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5"/>
      <c r="B129" s="2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5"/>
      <c r="B130" s="2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5"/>
      <c r="B131" s="2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5"/>
      <c r="B132" s="2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5"/>
      <c r="B133" s="2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5"/>
      <c r="B134" s="2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5"/>
      <c r="B135" s="2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5"/>
      <c r="B136" s="2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5"/>
      <c r="B137" s="2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5"/>
      <c r="B138" s="2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5"/>
      <c r="B139" s="2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5"/>
      <c r="B140" s="2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5"/>
      <c r="B141" s="2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5"/>
      <c r="B142" s="2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5"/>
      <c r="B143" s="2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5"/>
      <c r="B144" s="2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5"/>
      <c r="B145" s="2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5"/>
      <c r="B146" s="2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5"/>
      <c r="B147" s="2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5"/>
      <c r="B148" s="2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5"/>
      <c r="B149" s="2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5"/>
      <c r="B150" s="2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5"/>
      <c r="B151" s="2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5"/>
      <c r="B152" s="2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5"/>
      <c r="B153" s="2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5"/>
      <c r="B154" s="2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5"/>
      <c r="B155" s="2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5"/>
      <c r="B156" s="2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5"/>
      <c r="B157" s="2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5"/>
      <c r="B158" s="2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5"/>
      <c r="B159" s="2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5"/>
      <c r="B160" s="2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5"/>
      <c r="B161" s="2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5"/>
      <c r="B162" s="2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5"/>
      <c r="B163" s="2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5"/>
      <c r="B164" s="2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5"/>
      <c r="B165" s="2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5"/>
      <c r="B166" s="2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5"/>
      <c r="B167" s="2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5"/>
      <c r="B168" s="2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5"/>
      <c r="B169" s="2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5"/>
      <c r="B170" s="2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5"/>
      <c r="B171" s="2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5"/>
      <c r="B172" s="2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5"/>
      <c r="B173" s="2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5"/>
      <c r="B174" s="2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5"/>
      <c r="B175" s="2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5"/>
      <c r="B176" s="2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5"/>
      <c r="B177" s="2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5"/>
      <c r="B178" s="2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5"/>
      <c r="B179" s="2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5"/>
      <c r="B180" s="2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5"/>
      <c r="B181" s="2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5"/>
      <c r="B182" s="2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5"/>
      <c r="B183" s="2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5"/>
      <c r="B184" s="2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5"/>
      <c r="B185" s="2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5"/>
      <c r="B186" s="2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5"/>
      <c r="B187" s="2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5"/>
      <c r="B188" s="2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5"/>
      <c r="B189" s="2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5"/>
      <c r="B190" s="2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5"/>
      <c r="B191" s="2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5"/>
      <c r="B192" s="2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5"/>
      <c r="B193" s="2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5"/>
      <c r="B194" s="2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5"/>
      <c r="B195" s="2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5"/>
      <c r="B196" s="2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5"/>
      <c r="B197" s="2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5"/>
      <c r="B198" s="2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5"/>
      <c r="B199" s="2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5"/>
      <c r="B200" s="2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5"/>
      <c r="B201" s="2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5"/>
      <c r="B202" s="2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5"/>
      <c r="B203" s="2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5"/>
      <c r="B204" s="2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5"/>
      <c r="B205" s="2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5"/>
      <c r="B206" s="2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5"/>
      <c r="B207" s="2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5"/>
      <c r="B208" s="2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5"/>
      <c r="B209" s="2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5"/>
      <c r="B210" s="2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5"/>
      <c r="B211" s="2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5"/>
      <c r="B212" s="2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5"/>
      <c r="B213" s="2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5"/>
      <c r="B214" s="2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5"/>
      <c r="B215" s="2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5"/>
      <c r="B216" s="2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5"/>
      <c r="B217" s="2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5"/>
      <c r="B218" s="2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5"/>
      <c r="B219" s="2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5"/>
      <c r="B220" s="2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5"/>
      <c r="B221" s="2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5"/>
      <c r="B222" s="2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5"/>
      <c r="B223" s="2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5"/>
      <c r="B224" s="2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5"/>
      <c r="B225" s="2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5"/>
      <c r="B226" s="2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5"/>
      <c r="B227" s="2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5"/>
      <c r="B228" s="2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5"/>
      <c r="B229" s="2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5"/>
      <c r="B230" s="2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5"/>
      <c r="B231" s="2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5"/>
      <c r="B232" s="2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5"/>
      <c r="B233" s="2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5"/>
      <c r="B234" s="2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5"/>
      <c r="B235" s="2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5"/>
      <c r="B236" s="2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5"/>
      <c r="B237" s="2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5"/>
      <c r="B238" s="2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5"/>
      <c r="B239" s="2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5"/>
      <c r="B240" s="2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5"/>
      <c r="B241" s="2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5"/>
      <c r="B242" s="2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5"/>
      <c r="B243" s="2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5"/>
      <c r="B244" s="2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5"/>
      <c r="B245" s="2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5"/>
      <c r="B246" s="2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5"/>
      <c r="B247" s="2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5"/>
      <c r="B248" s="2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5"/>
      <c r="B249" s="2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5"/>
      <c r="B250" s="2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5"/>
      <c r="B251" s="2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5"/>
      <c r="B252" s="2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5"/>
      <c r="B253" s="2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5"/>
      <c r="B254" s="2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5"/>
      <c r="B255" s="2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5"/>
      <c r="B256" s="2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5"/>
      <c r="B257" s="2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5"/>
      <c r="B258" s="2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5"/>
      <c r="B259" s="2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5"/>
      <c r="B260" s="2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5"/>
      <c r="B261" s="2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5"/>
      <c r="B262" s="2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5"/>
      <c r="B263" s="2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5"/>
      <c r="B264" s="2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5"/>
      <c r="B265" s="2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5"/>
      <c r="B266" s="2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5"/>
      <c r="B267" s="2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5"/>
      <c r="B268" s="2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5"/>
      <c r="B269" s="2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5"/>
      <c r="B270" s="2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5"/>
      <c r="B271" s="2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5"/>
      <c r="B272" s="2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5"/>
      <c r="B273" s="2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5"/>
      <c r="B274" s="2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5"/>
      <c r="B275" s="2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5"/>
      <c r="B276" s="2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5"/>
      <c r="B277" s="2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5"/>
      <c r="B278" s="2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5"/>
      <c r="B279" s="2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5"/>
      <c r="B280" s="2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5"/>
      <c r="B281" s="2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5"/>
      <c r="B282" s="2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5"/>
      <c r="B283" s="2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5"/>
      <c r="B284" s="2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5"/>
      <c r="B285" s="2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5"/>
      <c r="B286" s="2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5"/>
      <c r="B287" s="2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5"/>
      <c r="B288" s="2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5"/>
      <c r="B289" s="2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5"/>
      <c r="B290" s="2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5"/>
      <c r="B291" s="2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5"/>
      <c r="B292" s="2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5"/>
      <c r="B293" s="2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5"/>
      <c r="B294" s="2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5"/>
      <c r="B295" s="2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5"/>
      <c r="B296" s="2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5"/>
      <c r="B297" s="2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5"/>
      <c r="B298" s="2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5"/>
      <c r="B299" s="2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5"/>
      <c r="B300" s="2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5"/>
      <c r="B301" s="2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5"/>
      <c r="B302" s="2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5"/>
      <c r="B303" s="2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5"/>
      <c r="B304" s="2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5"/>
      <c r="B305" s="2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5"/>
      <c r="B306" s="2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5"/>
      <c r="B307" s="2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5"/>
      <c r="B308" s="2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5"/>
      <c r="B309" s="2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5"/>
      <c r="B310" s="2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5"/>
      <c r="B311" s="2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5"/>
      <c r="B312" s="2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5"/>
      <c r="B313" s="2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5"/>
      <c r="B314" s="2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5"/>
      <c r="B315" s="2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5"/>
      <c r="B316" s="2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5"/>
      <c r="B317" s="2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5"/>
      <c r="B318" s="2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5"/>
      <c r="B319" s="2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5"/>
      <c r="B320" s="2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5"/>
      <c r="B321" s="2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5"/>
      <c r="B322" s="2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5"/>
      <c r="B323" s="2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5"/>
      <c r="B324" s="2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5"/>
      <c r="B325" s="2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5"/>
      <c r="B326" s="2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5"/>
      <c r="B327" s="2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5"/>
      <c r="B328" s="2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2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2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2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2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2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2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2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2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2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2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2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5"/>
      <c r="B340" s="2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2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2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2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5"/>
      <c r="B344" s="2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5"/>
      <c r="B345" s="2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5"/>
      <c r="B346" s="2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2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2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2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2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2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2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2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2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2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2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2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2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2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2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2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2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2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2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2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2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2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2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2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2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2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2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2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2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2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2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2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2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2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2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2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2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2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2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2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2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2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2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2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2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2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2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2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2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2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2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2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2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2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2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2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2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2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2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2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2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2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2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2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2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2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2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2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2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2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2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2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2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2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2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2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2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2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2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2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2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2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2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2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2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2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2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2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2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2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2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2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2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2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2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2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2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2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2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2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2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2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2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2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2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2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2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2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2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2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2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2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2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2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2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2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2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2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2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2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2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2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2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2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2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2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2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2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2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2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2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2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2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2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2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2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2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2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2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2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2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2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2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2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2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2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2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2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2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2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2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2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2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2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2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2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2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2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2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2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2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2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2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2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2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2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2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2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2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2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2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2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2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2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2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2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2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2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2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2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2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2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2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2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2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2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2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2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2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2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2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2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2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2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2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2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2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2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2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2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2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2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2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2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2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2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2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2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2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2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2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2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2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2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2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2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2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2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2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2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2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2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2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2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2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2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2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2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2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2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2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2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2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2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2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2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2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2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2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2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2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2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2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2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2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2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2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2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2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2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2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2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2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2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2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2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2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2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2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2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2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2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2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2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2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2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2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2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2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2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2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2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2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2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2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2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2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2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2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2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2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2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2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2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2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2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2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2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2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2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2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2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2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2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2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2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2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2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2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2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2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2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2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2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2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2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2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2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2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2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2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2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2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2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2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2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2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2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2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2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2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2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2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2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2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2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2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2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2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2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2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2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2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2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2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2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2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2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2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2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2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2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2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2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2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2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2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2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2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2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2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2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2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2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2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2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2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2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2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2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2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2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2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2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2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2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2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2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2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2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2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2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2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2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2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2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2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2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2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2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2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2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2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2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2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2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2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2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2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2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2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2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2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2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2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2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2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2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2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2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2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2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2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2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2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2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2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2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2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2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2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2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2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2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2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2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2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2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2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2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2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2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2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2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2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2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2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2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2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2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2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2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2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2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2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2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2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2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2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2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2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2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2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2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2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2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2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2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2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2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2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2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2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2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2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2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2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2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2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2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2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2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2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2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2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2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2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2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2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2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2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2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2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2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2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2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2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2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2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2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2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2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2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2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2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2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2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2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2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2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2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2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2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2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2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2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2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2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2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2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2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2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2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2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2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2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2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2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2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2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2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2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2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2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2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2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2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2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2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2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2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2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2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2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2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2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2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2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2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2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2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2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2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2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2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2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2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2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2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2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2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2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2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2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2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2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2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2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2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2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2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2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2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2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2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2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2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2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2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2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2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2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2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2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2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2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2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2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2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2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2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2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2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2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2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2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2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2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2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2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2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2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2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2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2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2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2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2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2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2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2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2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2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2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2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2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2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2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2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2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2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2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2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2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2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2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2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2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2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2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2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2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2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2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2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2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2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2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2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2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2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2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2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2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2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2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2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2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2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2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2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2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2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2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2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2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2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2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2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2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2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2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2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2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2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2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2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2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2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2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2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5"/>
      <c r="B997" s="2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5"/>
      <c r="B998" s="2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5"/>
      <c r="B999" s="2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5"/>
      <c r="B1000" s="2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C1:J1"/>
    <mergeCell ref="N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Уникальные участники</vt:lpstr>
      <vt:lpstr>Уникальные победители и призеры</vt:lpstr>
      <vt:lpstr>Лист3</vt:lpstr>
      <vt:lpstr>'Уникальные участники'!Область_печати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2023-12-21T05:10:20Z</cp:lastPrinted>
  <dcterms:modified xsi:type="dcterms:W3CDTF">2023-12-21T13:34:36Z</dcterms:modified>
</cp:coreProperties>
</file>