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 firstSheet="1" activeTab="4"/>
  </bookViews>
  <sheets>
    <sheet name="немецкий язык-7" sheetId="6" r:id="rId1"/>
    <sheet name="немецкий язык-8" sheetId="7" r:id="rId2"/>
    <sheet name="немецкий язык-9" sheetId="8" r:id="rId3"/>
    <sheet name="немецкий язык-10" sheetId="9" r:id="rId4"/>
    <sheet name="немецкий язык-11" sheetId="10" r:id="rId5"/>
  </sheets>
  <definedNames>
    <definedName name="_xlnm.Print_Area" localSheetId="4">'немецкий язык-11'!$A$1:$N$16</definedName>
    <definedName name="_xlnm.Print_Area" localSheetId="0">'немецкий язык-7'!$A$1:$N$20</definedName>
    <definedName name="_xlnm.Print_Area" localSheetId="1">'немецкий язык-8'!$A$1:$N$23</definedName>
    <definedName name="_xlnm.Print_Area" localSheetId="2">'немецкий язык-9'!$A$1:$N$24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0" l="1"/>
  <c r="M7" i="10"/>
  <c r="M8" i="10"/>
  <c r="M5" i="10"/>
  <c r="M6" i="9"/>
  <c r="M5" i="9"/>
  <c r="M6" i="8"/>
  <c r="M7" i="8"/>
  <c r="M8" i="8"/>
  <c r="M9" i="8"/>
  <c r="M10" i="8"/>
  <c r="M11" i="8"/>
  <c r="M12" i="8"/>
  <c r="M13" i="8"/>
  <c r="M14" i="8"/>
  <c r="M15" i="8"/>
  <c r="M5" i="8"/>
  <c r="M6" i="7"/>
  <c r="M7" i="7"/>
  <c r="M8" i="7"/>
  <c r="M9" i="7"/>
  <c r="M10" i="7"/>
  <c r="M11" i="7"/>
  <c r="M12" i="7"/>
  <c r="M13" i="7"/>
  <c r="M14" i="7"/>
  <c r="M15" i="7"/>
  <c r="M5" i="7"/>
  <c r="M6" i="6"/>
  <c r="M7" i="6"/>
  <c r="M8" i="6"/>
  <c r="M9" i="6"/>
  <c r="M10" i="6"/>
  <c r="M11" i="6"/>
  <c r="M5" i="6"/>
  <c r="L6" i="10" l="1"/>
  <c r="L7" i="10"/>
  <c r="L8" i="10"/>
  <c r="L5" i="10"/>
  <c r="L6" i="9"/>
  <c r="L5" i="9"/>
  <c r="L12" i="8"/>
  <c r="L6" i="8"/>
  <c r="L7" i="8"/>
  <c r="L8" i="8"/>
  <c r="L9" i="8"/>
  <c r="L10" i="8"/>
  <c r="L11" i="8"/>
  <c r="L13" i="8"/>
  <c r="L14" i="8"/>
  <c r="L15" i="8"/>
  <c r="L5" i="8"/>
  <c r="L6" i="7"/>
  <c r="L7" i="7"/>
  <c r="L8" i="7"/>
  <c r="L9" i="7"/>
  <c r="L10" i="7"/>
  <c r="L11" i="7"/>
  <c r="L12" i="7"/>
  <c r="L13" i="7"/>
  <c r="L14" i="7"/>
  <c r="L15" i="7"/>
  <c r="L5" i="7"/>
  <c r="L6" i="6"/>
  <c r="L7" i="6"/>
  <c r="L8" i="6"/>
  <c r="L9" i="6"/>
  <c r="L10" i="6"/>
  <c r="L11" i="6"/>
  <c r="L5" i="6"/>
</calcChain>
</file>

<file path=xl/sharedStrings.xml><?xml version="1.0" encoding="utf-8"?>
<sst xmlns="http://schemas.openxmlformats.org/spreadsheetml/2006/main" count="254" uniqueCount="108">
  <si>
    <t>№</t>
  </si>
  <si>
    <t>Ф.И.О. участника</t>
  </si>
  <si>
    <t>Класс</t>
  </si>
  <si>
    <t>Образовательное учреждение</t>
  </si>
  <si>
    <t>Ф.И.О. преподавателя</t>
  </si>
  <si>
    <t>№1</t>
  </si>
  <si>
    <t>№2</t>
  </si>
  <si>
    <t>Итоговая сумма баллов</t>
  </si>
  <si>
    <t>Занятое место</t>
  </si>
  <si>
    <t>Количество баллов за выполненные задания</t>
  </si>
  <si>
    <t>Замечания по содержанию заданий:</t>
  </si>
  <si>
    <t>Замечания по проведению олимпиады:</t>
  </si>
  <si>
    <t>Председатель жюри:</t>
  </si>
  <si>
    <t>Члены  жюри:</t>
  </si>
  <si>
    <t>№3</t>
  </si>
  <si>
    <t>№4</t>
  </si>
  <si>
    <t>№5</t>
  </si>
  <si>
    <t>УЧАЩИХСЯ 8 КЛАССОВ</t>
  </si>
  <si>
    <t>КОД</t>
  </si>
  <si>
    <t>Келлер Табея Ивановна</t>
  </si>
  <si>
    <t>Солодовникова Екатерина Сергеевна</t>
  </si>
  <si>
    <t>Синельников Андрей Николаевич</t>
  </si>
  <si>
    <t>УЧАЩИХСЯ 7 КЛАССОВ</t>
  </si>
  <si>
    <t>Пантелеева Галина Валерьевна</t>
  </si>
  <si>
    <t>Карягина Светлана Александровна</t>
  </si>
  <si>
    <t>Гребенщикова Юлия Геннадьевна</t>
  </si>
  <si>
    <t>Лещевская Светлана Игоревна</t>
  </si>
  <si>
    <t>Кондратьева Анжелла Робертовна</t>
  </si>
  <si>
    <t>Сетяева Анастасия Никитична</t>
  </si>
  <si>
    <t>УЧАЩИХСЯ 9 КЛАССОВ</t>
  </si>
  <si>
    <t>УЧАЩИХСЯ 10 КЛАССОВ</t>
  </si>
  <si>
    <t>УЧАЩИХСЯ 11 КЛАССОВ</t>
  </si>
  <si>
    <t>Кувшинова Виктория Артёмовна</t>
  </si>
  <si>
    <t>Томченко Александр Антонович</t>
  </si>
  <si>
    <t>Келлер Мириам Андреевна</t>
  </si>
  <si>
    <t>Егорова Людмила Александровна</t>
  </si>
  <si>
    <t>Коваленко Карина Андреевна</t>
  </si>
  <si>
    <t>Дулова Анастасия Николаевна</t>
  </si>
  <si>
    <t>Мирошниченко Арина Сергеевна</t>
  </si>
  <si>
    <t>ГБОУ ООШ № 4 г.о. Отрадный</t>
  </si>
  <si>
    <t>ГБОУ СОШ "ОЦ" с. Тимашево</t>
  </si>
  <si>
    <t>Келлер Лиана Андреевна</t>
  </si>
  <si>
    <t>ГБОУ ООШ им. С.Н. Левчишина с. Чёрновка</t>
  </si>
  <si>
    <t>ГБОУ СОШ с. Кабановка</t>
  </si>
  <si>
    <t>ГБОУ ООШ № 2 г.о. Отрадный</t>
  </si>
  <si>
    <t>Бастина Мария Павловна</t>
  </si>
  <si>
    <t>Патрина Ульяна Андреевна</t>
  </si>
  <si>
    <t>Федулова Виктория Дмитриевна</t>
  </si>
  <si>
    <t>ПРОТОКОЛ
ЗАСЕДАНИЯ ЖЮРИ ОКРУЖНОГО ЭТАПА ВСЕРОССИЙСКОЙ ОЛИМПИАДЫ ШКОЛЬНИКОВ В 2024/2025 УЧЕБНОМ ГОДУ  ПО НЕМЕЦКОМУ ЯЗЫКУ
ДАТА:____14.11.2024г.____</t>
  </si>
  <si>
    <t>Струков Никита Анатольевич</t>
  </si>
  <si>
    <t>Аверьянов Константин Денисович</t>
  </si>
  <si>
    <t>Акальян Вероника Дмитриевна</t>
  </si>
  <si>
    <t>Черкасова Дарья Романовна</t>
  </si>
  <si>
    <t>Генрихс Тимофей Евгеньевич</t>
  </si>
  <si>
    <t>Келлер Марк Иванович</t>
  </si>
  <si>
    <t>Моисеев Дмитрий Александрович</t>
  </si>
  <si>
    <t>максимальное количество баллов-100</t>
  </si>
  <si>
    <t>Бессонов Владислав Сергеевич</t>
  </si>
  <si>
    <t>Ильдюков Дмитрий Сергеевич</t>
  </si>
  <si>
    <t>Дмитриев Егор Николаевич</t>
  </si>
  <si>
    <t xml:space="preserve">Бибяев Дмитрий Сергеевич </t>
  </si>
  <si>
    <t>Кисленков Сергей Васильевич</t>
  </si>
  <si>
    <t>Ставропольцев Илья Алексеевич</t>
  </si>
  <si>
    <t>Денисов Артем Константинович</t>
  </si>
  <si>
    <t>Генрихс Мариамь Евгеньевна</t>
  </si>
  <si>
    <t>Зубков Вениамин Витальевич</t>
  </si>
  <si>
    <t>Карпова Алина Валерьевна</t>
  </si>
  <si>
    <t>Долгополова Снежана Александровна</t>
  </si>
  <si>
    <t>Яшкова Дарья Алексеевна</t>
  </si>
  <si>
    <t>11</t>
  </si>
  <si>
    <t>Н7-8-1</t>
  </si>
  <si>
    <t>Н7-8-2</t>
  </si>
  <si>
    <t>Н7-8-3</t>
  </si>
  <si>
    <t>Н7-8-4</t>
  </si>
  <si>
    <t>Н7-8-5</t>
  </si>
  <si>
    <t>Н7-8-6</t>
  </si>
  <si>
    <t>Н7-8-7</t>
  </si>
  <si>
    <t>Н7-8-17</t>
  </si>
  <si>
    <t>Карпова Елизавета Валерьевна</t>
  </si>
  <si>
    <t>Н7-8-8</t>
  </si>
  <si>
    <t>Н7-8-9</t>
  </si>
  <si>
    <t>Н7-8-10</t>
  </si>
  <si>
    <t>Н7-8-11</t>
  </si>
  <si>
    <t>Н7-8-12</t>
  </si>
  <si>
    <t>Н7-8-13</t>
  </si>
  <si>
    <t>Н7-8-14</t>
  </si>
  <si>
    <t>Н7-8-15</t>
  </si>
  <si>
    <t>Н7-8-16</t>
  </si>
  <si>
    <t>Н7-8-18</t>
  </si>
  <si>
    <t>Н9-11-1</t>
  </si>
  <si>
    <t>Н9-11-2</t>
  </si>
  <si>
    <t>Н9-11-3</t>
  </si>
  <si>
    <t>Н9-11-4</t>
  </si>
  <si>
    <t>Н9-11-5</t>
  </si>
  <si>
    <t>Н9-11-6</t>
  </si>
  <si>
    <t>Н9-11-7</t>
  </si>
  <si>
    <t>Н9-11-8</t>
  </si>
  <si>
    <t>Н9-11-9</t>
  </si>
  <si>
    <t>Н9-11-10</t>
  </si>
  <si>
    <t>Н9-11-11</t>
  </si>
  <si>
    <t>Н9-11-12</t>
  </si>
  <si>
    <t>Н9-11-13</t>
  </si>
  <si>
    <t>Н9-11-14</t>
  </si>
  <si>
    <t>Н9-11-15</t>
  </si>
  <si>
    <t>Н9-11-16</t>
  </si>
  <si>
    <t>Н9-11-17</t>
  </si>
  <si>
    <t>Макс.первичный балл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</si>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</sst>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color rgb="FF000000"/>
      <name val="Times New Roman"/>
      <family val="1"/>
      <charset val="204"/>
    </font>
    <font>
      <sz val="14"/>
      <color rgb="FF1111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2" borderId="6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0" xfId="0" applyFont="1" applyFill="1"/>
    <xf numFmtId="0" fontId="8" fillId="0" borderId="0" xfId="0" applyFont="1"/>
    <xf numFmtId="0" fontId="8" fillId="0" borderId="0" xfId="0" applyFont="1" applyAlignment="1">
      <alignment horizontal="center"/>
    </xf>
    <xf numFmtId="0" fontId="7" fillId="3" borderId="1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 wrapText="1"/>
    </xf>
    <xf numFmtId="0" fontId="8" fillId="0" borderId="0" xfId="0" applyFont="1" applyAlignment="1"/>
    <xf numFmtId="0" fontId="6" fillId="2" borderId="9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3" fillId="2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6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49" fontId="3" fillId="2" borderId="9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wrapText="1"/>
    </xf>
    <xf numFmtId="0" fontId="0" fillId="2" borderId="0" xfId="0" applyFill="1" applyBorder="1" applyAlignment="1">
      <alignment vertical="top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166" fontId="8" fillId="2" borderId="6" xfId="0" applyNumberFormat="1" applyFont="1" applyFill="1" applyBorder="1" applyAlignment="1">
      <alignment horizontal="center" vertical="center"/>
    </xf>
    <xf numFmtId="166" fontId="13" fillId="2" borderId="9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5"/>
    <cellStyle name="Обычный 2 4" xfId="1"/>
    <cellStyle name="Обычный 2 5" xfId="4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zoomScaleSheetLayoutView="100" workbookViewId="0">
      <selection activeCell="N5" sqref="N5"/>
    </sheetView>
  </sheetViews>
  <sheetFormatPr defaultRowHeight="15" x14ac:dyDescent="0.25"/>
  <cols>
    <col min="1" max="1" width="4.42578125" style="3" customWidth="1"/>
    <col min="2" max="2" width="10.7109375" style="3" customWidth="1"/>
    <col min="3" max="3" width="30.28515625" style="3" customWidth="1"/>
    <col min="4" max="4" width="7.28515625" style="1" customWidth="1"/>
    <col min="5" max="5" width="28.140625" customWidth="1"/>
    <col min="6" max="6" width="26.28515625" customWidth="1"/>
    <col min="7" max="11" width="6.42578125" customWidth="1"/>
    <col min="12" max="12" width="7" customWidth="1"/>
    <col min="13" max="13" width="11" customWidth="1"/>
    <col min="14" max="14" width="12.7109375" customWidth="1"/>
  </cols>
  <sheetData>
    <row r="1" spans="1:14" ht="81.75" customHeight="1" x14ac:dyDescent="0.25">
      <c r="A1" s="52" t="s">
        <v>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35.25" customHeight="1" x14ac:dyDescent="0.25">
      <c r="C2" s="54" t="s">
        <v>22</v>
      </c>
      <c r="D2" s="54"/>
      <c r="E2" s="54"/>
      <c r="F2" s="54"/>
      <c r="M2" s="55" t="s">
        <v>56</v>
      </c>
      <c r="N2" s="55"/>
    </row>
    <row r="3" spans="1:14" ht="63.75" customHeight="1" x14ac:dyDescent="0.25">
      <c r="A3" s="59" t="s">
        <v>0</v>
      </c>
      <c r="B3" s="62" t="s">
        <v>18</v>
      </c>
      <c r="C3" s="65" t="s">
        <v>1</v>
      </c>
      <c r="D3" s="56" t="s">
        <v>2</v>
      </c>
      <c r="E3" s="56" t="s">
        <v>3</v>
      </c>
      <c r="F3" s="56" t="s">
        <v>4</v>
      </c>
      <c r="G3" s="57" t="s">
        <v>9</v>
      </c>
      <c r="H3" s="58"/>
      <c r="I3" s="58"/>
      <c r="J3" s="58"/>
      <c r="K3" s="58"/>
      <c r="L3" s="60" t="s">
        <v>106</v>
      </c>
      <c r="M3" s="56" t="s">
        <v>7</v>
      </c>
      <c r="N3" s="56" t="s">
        <v>8</v>
      </c>
    </row>
    <row r="4" spans="1:14" ht="29.25" customHeight="1" x14ac:dyDescent="0.25">
      <c r="A4" s="59"/>
      <c r="B4" s="63"/>
      <c r="C4" s="65"/>
      <c r="D4" s="56"/>
      <c r="E4" s="56"/>
      <c r="F4" s="56"/>
      <c r="G4" s="2" t="s">
        <v>5</v>
      </c>
      <c r="H4" s="2" t="s">
        <v>6</v>
      </c>
      <c r="I4" s="2" t="s">
        <v>14</v>
      </c>
      <c r="J4" s="2" t="s">
        <v>15</v>
      </c>
      <c r="K4" s="44" t="s">
        <v>16</v>
      </c>
      <c r="L4" s="61"/>
      <c r="M4" s="56"/>
      <c r="N4" s="56"/>
    </row>
    <row r="5" spans="1:14" s="3" customFormat="1" ht="37.5" x14ac:dyDescent="0.25">
      <c r="A5" s="4">
        <v>1</v>
      </c>
      <c r="B5" s="5" t="s">
        <v>84</v>
      </c>
      <c r="C5" s="9" t="s">
        <v>49</v>
      </c>
      <c r="D5" s="22">
        <v>7</v>
      </c>
      <c r="E5" s="9" t="s">
        <v>40</v>
      </c>
      <c r="F5" s="12" t="s">
        <v>27</v>
      </c>
      <c r="G5" s="45">
        <v>4</v>
      </c>
      <c r="H5" s="45">
        <v>5</v>
      </c>
      <c r="I5" s="45">
        <v>0</v>
      </c>
      <c r="J5" s="45">
        <v>5</v>
      </c>
      <c r="K5" s="45">
        <v>0</v>
      </c>
      <c r="L5" s="19">
        <f>SUM(G5:K5)</f>
        <v>14</v>
      </c>
      <c r="M5" s="66">
        <f>L5/95*100</f>
        <v>14.736842105263156</v>
      </c>
      <c r="N5" s="45"/>
    </row>
    <row r="6" spans="1:14" s="3" customFormat="1" ht="37.5" x14ac:dyDescent="0.25">
      <c r="A6" s="4">
        <v>2</v>
      </c>
      <c r="B6" s="5" t="s">
        <v>80</v>
      </c>
      <c r="C6" s="9" t="s">
        <v>50</v>
      </c>
      <c r="D6" s="22">
        <v>7</v>
      </c>
      <c r="E6" s="10" t="s">
        <v>40</v>
      </c>
      <c r="F6" s="12" t="s">
        <v>27</v>
      </c>
      <c r="G6" s="45">
        <v>2</v>
      </c>
      <c r="H6" s="45">
        <v>8</v>
      </c>
      <c r="I6" s="45">
        <v>0</v>
      </c>
      <c r="J6" s="45">
        <v>5</v>
      </c>
      <c r="K6" s="45">
        <v>0</v>
      </c>
      <c r="L6" s="19">
        <f t="shared" ref="L6:L11" si="0">SUM(G6:K6)</f>
        <v>15</v>
      </c>
      <c r="M6" s="66">
        <f t="shared" ref="M6:M11" si="1">L6/95*100</f>
        <v>15.789473684210526</v>
      </c>
      <c r="N6" s="46">
        <v>3</v>
      </c>
    </row>
    <row r="7" spans="1:14" s="3" customFormat="1" ht="37.5" x14ac:dyDescent="0.25">
      <c r="A7" s="4">
        <v>3</v>
      </c>
      <c r="B7" s="5" t="s">
        <v>71</v>
      </c>
      <c r="C7" s="9" t="s">
        <v>51</v>
      </c>
      <c r="D7" s="22">
        <v>7</v>
      </c>
      <c r="E7" s="10" t="s">
        <v>40</v>
      </c>
      <c r="F7" s="12" t="s">
        <v>27</v>
      </c>
      <c r="G7" s="45">
        <v>1</v>
      </c>
      <c r="H7" s="45">
        <v>5</v>
      </c>
      <c r="I7" s="45">
        <v>1</v>
      </c>
      <c r="J7" s="45">
        <v>2</v>
      </c>
      <c r="K7" s="45">
        <v>0</v>
      </c>
      <c r="L7" s="19">
        <f t="shared" si="0"/>
        <v>9</v>
      </c>
      <c r="M7" s="66">
        <f t="shared" si="1"/>
        <v>9.4736842105263168</v>
      </c>
      <c r="N7" s="45"/>
    </row>
    <row r="8" spans="1:14" s="3" customFormat="1" ht="37.5" x14ac:dyDescent="0.25">
      <c r="A8" s="4">
        <v>4</v>
      </c>
      <c r="B8" s="5" t="s">
        <v>75</v>
      </c>
      <c r="C8" s="9" t="s">
        <v>52</v>
      </c>
      <c r="D8" s="22">
        <v>7</v>
      </c>
      <c r="E8" s="10" t="s">
        <v>43</v>
      </c>
      <c r="F8" s="12" t="s">
        <v>24</v>
      </c>
      <c r="G8" s="45">
        <v>4</v>
      </c>
      <c r="H8" s="45">
        <v>8</v>
      </c>
      <c r="I8" s="45">
        <v>0</v>
      </c>
      <c r="J8" s="45">
        <v>12</v>
      </c>
      <c r="K8" s="45">
        <v>0</v>
      </c>
      <c r="L8" s="19">
        <f t="shared" si="0"/>
        <v>24</v>
      </c>
      <c r="M8" s="66">
        <f t="shared" si="1"/>
        <v>25.263157894736842</v>
      </c>
      <c r="N8" s="46">
        <v>2</v>
      </c>
    </row>
    <row r="9" spans="1:14" s="3" customFormat="1" ht="37.5" x14ac:dyDescent="0.25">
      <c r="A9" s="4">
        <v>5</v>
      </c>
      <c r="B9" s="5" t="s">
        <v>87</v>
      </c>
      <c r="C9" s="9" t="s">
        <v>53</v>
      </c>
      <c r="D9" s="22">
        <v>7</v>
      </c>
      <c r="E9" s="10" t="s">
        <v>39</v>
      </c>
      <c r="F9" s="12" t="s">
        <v>23</v>
      </c>
      <c r="G9" s="45">
        <v>2</v>
      </c>
      <c r="H9" s="45">
        <v>6</v>
      </c>
      <c r="I9" s="45">
        <v>1</v>
      </c>
      <c r="J9" s="45">
        <v>4</v>
      </c>
      <c r="K9" s="45">
        <v>0</v>
      </c>
      <c r="L9" s="19">
        <f t="shared" si="0"/>
        <v>13</v>
      </c>
      <c r="M9" s="66">
        <f t="shared" si="1"/>
        <v>13.684210526315791</v>
      </c>
      <c r="N9" s="45"/>
    </row>
    <row r="10" spans="1:14" s="3" customFormat="1" ht="37.5" x14ac:dyDescent="0.25">
      <c r="A10" s="4">
        <v>6</v>
      </c>
      <c r="B10" s="5" t="s">
        <v>77</v>
      </c>
      <c r="C10" s="9" t="s">
        <v>54</v>
      </c>
      <c r="D10" s="22">
        <v>7</v>
      </c>
      <c r="E10" s="10" t="s">
        <v>39</v>
      </c>
      <c r="F10" s="12" t="s">
        <v>23</v>
      </c>
      <c r="G10" s="18">
        <v>0</v>
      </c>
      <c r="H10" s="18">
        <v>5</v>
      </c>
      <c r="I10" s="18">
        <v>1</v>
      </c>
      <c r="J10" s="18">
        <v>3</v>
      </c>
      <c r="K10" s="18">
        <v>0</v>
      </c>
      <c r="L10" s="19">
        <f t="shared" si="0"/>
        <v>9</v>
      </c>
      <c r="M10" s="66">
        <f t="shared" si="1"/>
        <v>9.4736842105263168</v>
      </c>
      <c r="N10" s="18"/>
    </row>
    <row r="11" spans="1:14" s="3" customFormat="1" ht="37.5" x14ac:dyDescent="0.25">
      <c r="A11" s="4">
        <v>7</v>
      </c>
      <c r="B11" s="5" t="s">
        <v>86</v>
      </c>
      <c r="C11" s="10" t="s">
        <v>55</v>
      </c>
      <c r="D11" s="22">
        <v>7</v>
      </c>
      <c r="E11" s="10" t="s">
        <v>39</v>
      </c>
      <c r="F11" s="12" t="s">
        <v>23</v>
      </c>
      <c r="G11" s="19">
        <v>2</v>
      </c>
      <c r="H11" s="19">
        <v>5</v>
      </c>
      <c r="I11" s="19">
        <v>0</v>
      </c>
      <c r="J11" s="19">
        <v>3</v>
      </c>
      <c r="K11" s="19">
        <v>0</v>
      </c>
      <c r="L11" s="19">
        <f t="shared" si="0"/>
        <v>10</v>
      </c>
      <c r="M11" s="66">
        <f t="shared" si="1"/>
        <v>10.526315789473683</v>
      </c>
      <c r="N11" s="19"/>
    </row>
    <row r="12" spans="1:14" s="3" customFormat="1" ht="18.75" x14ac:dyDescent="0.25">
      <c r="A12" s="24"/>
      <c r="B12" s="24"/>
      <c r="C12" s="25"/>
      <c r="D12" s="26"/>
      <c r="E12" s="25"/>
      <c r="F12" s="27"/>
      <c r="G12" s="28"/>
      <c r="H12" s="28"/>
      <c r="I12" s="28"/>
      <c r="J12" s="28"/>
      <c r="K12" s="28"/>
      <c r="L12" s="28"/>
      <c r="M12" s="28"/>
      <c r="N12" s="28"/>
    </row>
    <row r="13" spans="1:14" ht="18.75" x14ac:dyDescent="0.3">
      <c r="A13" s="53" t="s">
        <v>10</v>
      </c>
      <c r="B13" s="53"/>
      <c r="C13" s="53"/>
      <c r="D13" s="53"/>
    </row>
    <row r="14" spans="1:14" ht="18.75" x14ac:dyDescent="0.3">
      <c r="A14" s="14"/>
      <c r="B14" s="14"/>
      <c r="C14" s="14"/>
      <c r="D14" s="16"/>
    </row>
    <row r="15" spans="1:14" ht="18.75" x14ac:dyDescent="0.3">
      <c r="A15" s="53" t="s">
        <v>11</v>
      </c>
      <c r="B15" s="53"/>
      <c r="C15" s="53"/>
      <c r="D15" s="53"/>
    </row>
    <row r="16" spans="1:14" ht="18.75" x14ac:dyDescent="0.3">
      <c r="A16" s="53" t="s">
        <v>12</v>
      </c>
      <c r="B16" s="53"/>
      <c r="C16" s="53"/>
      <c r="D16" s="16"/>
    </row>
    <row r="17" spans="1:4" ht="18.75" x14ac:dyDescent="0.3">
      <c r="A17" s="14"/>
      <c r="B17" s="14"/>
      <c r="C17" s="14"/>
      <c r="D17" s="16"/>
    </row>
    <row r="18" spans="1:4" ht="18.75" x14ac:dyDescent="0.3">
      <c r="A18" s="53" t="s">
        <v>13</v>
      </c>
      <c r="B18" s="53"/>
      <c r="C18" s="53"/>
      <c r="D18" s="16"/>
    </row>
    <row r="31" spans="1:4" x14ac:dyDescent="0.25">
      <c r="D31"/>
    </row>
    <row r="32" spans="1:4" x14ac:dyDescent="0.25">
      <c r="D32"/>
    </row>
    <row r="33" spans="4:4" x14ac:dyDescent="0.25">
      <c r="D33"/>
    </row>
    <row r="34" spans="4:4" x14ac:dyDescent="0.25">
      <c r="D34"/>
    </row>
    <row r="37" spans="4:4" x14ac:dyDescent="0.25">
      <c r="D37"/>
    </row>
    <row r="38" spans="4:4" x14ac:dyDescent="0.25">
      <c r="D38"/>
    </row>
    <row r="40" spans="4:4" x14ac:dyDescent="0.25">
      <c r="D40"/>
    </row>
  </sheetData>
  <mergeCells count="17">
    <mergeCell ref="B3:B4"/>
    <mergeCell ref="A1:N1"/>
    <mergeCell ref="A16:C16"/>
    <mergeCell ref="C2:F2"/>
    <mergeCell ref="A18:C18"/>
    <mergeCell ref="M2:N2"/>
    <mergeCell ref="M3:M4"/>
    <mergeCell ref="N3:N4"/>
    <mergeCell ref="A13:D13"/>
    <mergeCell ref="A15:D15"/>
    <mergeCell ref="G3:K3"/>
    <mergeCell ref="A3:A4"/>
    <mergeCell ref="C3:C4"/>
    <mergeCell ref="D3:D4"/>
    <mergeCell ref="E3:E4"/>
    <mergeCell ref="F3:F4"/>
    <mergeCell ref="L3:L4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4" zoomScaleSheetLayoutView="100" workbookViewId="0">
      <selection activeCell="P5" sqref="P5"/>
    </sheetView>
  </sheetViews>
  <sheetFormatPr defaultRowHeight="15" x14ac:dyDescent="0.25"/>
  <cols>
    <col min="1" max="1" width="4.42578125" style="3" customWidth="1"/>
    <col min="2" max="2" width="10.42578125" style="3" customWidth="1"/>
    <col min="3" max="3" width="24.28515625" customWidth="1"/>
    <col min="4" max="4" width="7.28515625" style="1" customWidth="1"/>
    <col min="5" max="5" width="22.28515625" customWidth="1"/>
    <col min="6" max="6" width="24.5703125" customWidth="1"/>
    <col min="7" max="7" width="6.5703125" customWidth="1"/>
    <col min="8" max="8" width="6.7109375" customWidth="1"/>
    <col min="9" max="9" width="6.85546875" customWidth="1"/>
    <col min="10" max="10" width="7" customWidth="1"/>
    <col min="11" max="11" width="8" customWidth="1"/>
    <col min="12" max="12" width="7.140625" customWidth="1"/>
    <col min="13" max="13" width="10.7109375" customWidth="1"/>
    <col min="14" max="14" width="12.7109375" customWidth="1"/>
  </cols>
  <sheetData>
    <row r="1" spans="1:14" ht="81.75" customHeight="1" x14ac:dyDescent="0.25">
      <c r="A1" s="52" t="s">
        <v>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35.25" customHeight="1" x14ac:dyDescent="0.25">
      <c r="C2" s="54" t="s">
        <v>17</v>
      </c>
      <c r="D2" s="54"/>
      <c r="E2" s="54"/>
      <c r="F2" s="54"/>
      <c r="M2" s="23"/>
      <c r="N2" s="43"/>
    </row>
    <row r="3" spans="1:14" ht="63.75" customHeight="1" x14ac:dyDescent="0.25">
      <c r="A3" s="59" t="s">
        <v>0</v>
      </c>
      <c r="B3" s="62" t="s">
        <v>18</v>
      </c>
      <c r="C3" s="56" t="s">
        <v>1</v>
      </c>
      <c r="D3" s="56" t="s">
        <v>2</v>
      </c>
      <c r="E3" s="56" t="s">
        <v>3</v>
      </c>
      <c r="F3" s="56" t="s">
        <v>4</v>
      </c>
      <c r="G3" s="57" t="s">
        <v>9</v>
      </c>
      <c r="H3" s="58"/>
      <c r="I3" s="58"/>
      <c r="J3" s="58"/>
      <c r="K3" s="58"/>
      <c r="L3" s="60" t="s">
        <v>106</v>
      </c>
      <c r="M3" s="56" t="s">
        <v>7</v>
      </c>
      <c r="N3" s="56" t="s">
        <v>8</v>
      </c>
    </row>
    <row r="4" spans="1:14" ht="29.25" customHeight="1" x14ac:dyDescent="0.25">
      <c r="A4" s="59"/>
      <c r="B4" s="63"/>
      <c r="C4" s="56"/>
      <c r="D4" s="56"/>
      <c r="E4" s="56"/>
      <c r="F4" s="56"/>
      <c r="G4" s="2" t="s">
        <v>5</v>
      </c>
      <c r="H4" s="2" t="s">
        <v>6</v>
      </c>
      <c r="I4" s="2" t="s">
        <v>14</v>
      </c>
      <c r="J4" s="2" t="s">
        <v>15</v>
      </c>
      <c r="K4" s="44" t="s">
        <v>16</v>
      </c>
      <c r="L4" s="61"/>
      <c r="M4" s="56"/>
      <c r="N4" s="56"/>
    </row>
    <row r="5" spans="1:14" s="3" customFormat="1" ht="56.25" x14ac:dyDescent="0.25">
      <c r="A5" s="4">
        <v>1</v>
      </c>
      <c r="B5" s="8" t="s">
        <v>70</v>
      </c>
      <c r="C5" s="10" t="s">
        <v>37</v>
      </c>
      <c r="D5" s="42">
        <v>8</v>
      </c>
      <c r="E5" s="10" t="s">
        <v>40</v>
      </c>
      <c r="F5" s="13" t="s">
        <v>27</v>
      </c>
      <c r="G5" s="18">
        <v>3</v>
      </c>
      <c r="H5" s="18">
        <v>7</v>
      </c>
      <c r="I5" s="18">
        <v>2</v>
      </c>
      <c r="J5" s="18">
        <v>7</v>
      </c>
      <c r="K5" s="47">
        <v>0</v>
      </c>
      <c r="L5" s="48">
        <f>SUM(G5:K5)</f>
        <v>19</v>
      </c>
      <c r="M5" s="67">
        <f>L5/95*100</f>
        <v>20</v>
      </c>
      <c r="N5" s="49">
        <v>3</v>
      </c>
    </row>
    <row r="6" spans="1:14" s="3" customFormat="1" ht="56.25" x14ac:dyDescent="0.25">
      <c r="A6" s="4">
        <v>2</v>
      </c>
      <c r="B6" s="8" t="s">
        <v>82</v>
      </c>
      <c r="C6" s="10" t="s">
        <v>35</v>
      </c>
      <c r="D6" s="42">
        <v>8</v>
      </c>
      <c r="E6" s="10" t="s">
        <v>40</v>
      </c>
      <c r="F6" s="13" t="s">
        <v>27</v>
      </c>
      <c r="G6" s="19">
        <v>3</v>
      </c>
      <c r="H6" s="19">
        <v>5</v>
      </c>
      <c r="I6" s="19">
        <v>2</v>
      </c>
      <c r="J6" s="19">
        <v>13</v>
      </c>
      <c r="K6" s="19">
        <v>0</v>
      </c>
      <c r="L6" s="48">
        <f t="shared" ref="L6:L15" si="0">SUM(G6:K6)</f>
        <v>23</v>
      </c>
      <c r="M6" s="67">
        <f t="shared" ref="M6:M15" si="1">L6/95*100</f>
        <v>24.210526315789473</v>
      </c>
      <c r="N6" s="50">
        <v>2</v>
      </c>
    </row>
    <row r="7" spans="1:14" s="3" customFormat="1" ht="56.25" x14ac:dyDescent="0.25">
      <c r="A7" s="4">
        <v>3</v>
      </c>
      <c r="B7" s="8" t="s">
        <v>74</v>
      </c>
      <c r="C7" s="10" t="s">
        <v>33</v>
      </c>
      <c r="D7" s="42">
        <v>8</v>
      </c>
      <c r="E7" s="10" t="s">
        <v>40</v>
      </c>
      <c r="F7" s="13" t="s">
        <v>27</v>
      </c>
      <c r="G7" s="48">
        <v>2</v>
      </c>
      <c r="H7" s="48">
        <v>6</v>
      </c>
      <c r="I7" s="48">
        <v>2</v>
      </c>
      <c r="J7" s="48">
        <v>7</v>
      </c>
      <c r="K7" s="48">
        <v>0</v>
      </c>
      <c r="L7" s="48">
        <f t="shared" si="0"/>
        <v>17</v>
      </c>
      <c r="M7" s="67">
        <f t="shared" si="1"/>
        <v>17.894736842105264</v>
      </c>
      <c r="N7" s="48"/>
    </row>
    <row r="8" spans="1:14" s="3" customFormat="1" ht="56.25" x14ac:dyDescent="0.25">
      <c r="A8" s="4">
        <v>4</v>
      </c>
      <c r="B8" s="8" t="s">
        <v>72</v>
      </c>
      <c r="C8" s="10" t="s">
        <v>36</v>
      </c>
      <c r="D8" s="42">
        <v>8</v>
      </c>
      <c r="E8" s="10" t="s">
        <v>40</v>
      </c>
      <c r="F8" s="13" t="s">
        <v>27</v>
      </c>
      <c r="G8" s="48">
        <v>2</v>
      </c>
      <c r="H8" s="48">
        <v>8</v>
      </c>
      <c r="I8" s="48">
        <v>1</v>
      </c>
      <c r="J8" s="48">
        <v>6</v>
      </c>
      <c r="K8" s="48">
        <v>0</v>
      </c>
      <c r="L8" s="48">
        <f t="shared" si="0"/>
        <v>17</v>
      </c>
      <c r="M8" s="67">
        <f t="shared" si="1"/>
        <v>17.894736842105264</v>
      </c>
      <c r="N8" s="48"/>
    </row>
    <row r="9" spans="1:14" s="3" customFormat="1" ht="56.25" x14ac:dyDescent="0.25">
      <c r="A9" s="4">
        <v>5</v>
      </c>
      <c r="B9" s="8" t="s">
        <v>73</v>
      </c>
      <c r="C9" s="10" t="s">
        <v>38</v>
      </c>
      <c r="D9" s="42">
        <v>8</v>
      </c>
      <c r="E9" s="10" t="s">
        <v>40</v>
      </c>
      <c r="F9" s="13" t="s">
        <v>27</v>
      </c>
      <c r="G9" s="48">
        <v>2</v>
      </c>
      <c r="H9" s="48">
        <v>6</v>
      </c>
      <c r="I9" s="48">
        <v>0</v>
      </c>
      <c r="J9" s="48">
        <v>5</v>
      </c>
      <c r="K9" s="48">
        <v>0</v>
      </c>
      <c r="L9" s="48">
        <f t="shared" si="0"/>
        <v>13</v>
      </c>
      <c r="M9" s="67">
        <f t="shared" si="1"/>
        <v>13.684210526315791</v>
      </c>
      <c r="N9" s="48"/>
    </row>
    <row r="10" spans="1:14" s="3" customFormat="1" ht="56.25" x14ac:dyDescent="0.25">
      <c r="A10" s="4">
        <v>6</v>
      </c>
      <c r="B10" s="8" t="s">
        <v>83</v>
      </c>
      <c r="C10" s="10" t="s">
        <v>57</v>
      </c>
      <c r="D10" s="42">
        <v>8</v>
      </c>
      <c r="E10" s="10" t="s">
        <v>42</v>
      </c>
      <c r="F10" s="13" t="s">
        <v>26</v>
      </c>
      <c r="G10" s="48">
        <v>2</v>
      </c>
      <c r="H10" s="48">
        <v>7</v>
      </c>
      <c r="I10" s="48">
        <v>0</v>
      </c>
      <c r="J10" s="48">
        <v>6</v>
      </c>
      <c r="K10" s="48">
        <v>0</v>
      </c>
      <c r="L10" s="48">
        <f t="shared" si="0"/>
        <v>15</v>
      </c>
      <c r="M10" s="67">
        <f t="shared" si="1"/>
        <v>15.789473684210526</v>
      </c>
      <c r="N10" s="48"/>
    </row>
    <row r="11" spans="1:14" s="3" customFormat="1" ht="56.25" x14ac:dyDescent="0.25">
      <c r="A11" s="4">
        <v>7</v>
      </c>
      <c r="B11" s="8" t="s">
        <v>85</v>
      </c>
      <c r="C11" s="10" t="s">
        <v>58</v>
      </c>
      <c r="D11" s="42">
        <v>8</v>
      </c>
      <c r="E11" s="10" t="s">
        <v>42</v>
      </c>
      <c r="F11" s="13" t="s">
        <v>26</v>
      </c>
      <c r="G11" s="48">
        <v>2</v>
      </c>
      <c r="H11" s="48">
        <v>4</v>
      </c>
      <c r="I11" s="48">
        <v>0</v>
      </c>
      <c r="J11" s="48">
        <v>1</v>
      </c>
      <c r="K11" s="48">
        <v>0</v>
      </c>
      <c r="L11" s="48">
        <f t="shared" si="0"/>
        <v>7</v>
      </c>
      <c r="M11" s="67">
        <f t="shared" si="1"/>
        <v>7.3684210526315779</v>
      </c>
      <c r="N11" s="48"/>
    </row>
    <row r="12" spans="1:14" s="3" customFormat="1" ht="56.25" x14ac:dyDescent="0.25">
      <c r="A12" s="4">
        <v>8</v>
      </c>
      <c r="B12" s="8" t="s">
        <v>81</v>
      </c>
      <c r="C12" s="9" t="s">
        <v>32</v>
      </c>
      <c r="D12" s="42">
        <v>8</v>
      </c>
      <c r="E12" s="9" t="s">
        <v>39</v>
      </c>
      <c r="F12" s="13" t="s">
        <v>23</v>
      </c>
      <c r="G12" s="45">
        <v>3</v>
      </c>
      <c r="H12" s="45">
        <v>7</v>
      </c>
      <c r="I12" s="45">
        <v>1</v>
      </c>
      <c r="J12" s="45">
        <v>5</v>
      </c>
      <c r="K12" s="45">
        <v>0</v>
      </c>
      <c r="L12" s="48">
        <f t="shared" si="0"/>
        <v>16</v>
      </c>
      <c r="M12" s="67">
        <f t="shared" si="1"/>
        <v>16.842105263157894</v>
      </c>
      <c r="N12" s="45"/>
    </row>
    <row r="13" spans="1:14" s="3" customFormat="1" ht="37.5" x14ac:dyDescent="0.25">
      <c r="A13" s="4">
        <v>9</v>
      </c>
      <c r="B13" s="8" t="s">
        <v>88</v>
      </c>
      <c r="C13" s="10" t="s">
        <v>59</v>
      </c>
      <c r="D13" s="42">
        <v>8</v>
      </c>
      <c r="E13" s="10" t="s">
        <v>39</v>
      </c>
      <c r="F13" s="13" t="s">
        <v>23</v>
      </c>
      <c r="G13" s="45">
        <v>2</v>
      </c>
      <c r="H13" s="45">
        <v>2</v>
      </c>
      <c r="I13" s="45">
        <v>0</v>
      </c>
      <c r="J13" s="45">
        <v>5</v>
      </c>
      <c r="K13" s="45">
        <v>0</v>
      </c>
      <c r="L13" s="48">
        <f t="shared" si="0"/>
        <v>9</v>
      </c>
      <c r="M13" s="67">
        <f t="shared" si="1"/>
        <v>9.4736842105263168</v>
      </c>
      <c r="N13" s="45"/>
    </row>
    <row r="14" spans="1:14" s="3" customFormat="1" ht="37.5" x14ac:dyDescent="0.25">
      <c r="A14" s="4">
        <v>10</v>
      </c>
      <c r="B14" s="8" t="s">
        <v>79</v>
      </c>
      <c r="C14" s="10" t="s">
        <v>78</v>
      </c>
      <c r="D14" s="42">
        <v>8</v>
      </c>
      <c r="E14" s="10" t="s">
        <v>39</v>
      </c>
      <c r="F14" s="13" t="s">
        <v>23</v>
      </c>
      <c r="G14" s="18">
        <v>2</v>
      </c>
      <c r="H14" s="45">
        <v>7</v>
      </c>
      <c r="I14" s="45">
        <v>1</v>
      </c>
      <c r="J14" s="45">
        <v>4</v>
      </c>
      <c r="K14" s="45">
        <v>0</v>
      </c>
      <c r="L14" s="48">
        <f t="shared" si="0"/>
        <v>14</v>
      </c>
      <c r="M14" s="67">
        <f t="shared" si="1"/>
        <v>14.736842105263156</v>
      </c>
      <c r="N14" s="45"/>
    </row>
    <row r="15" spans="1:14" s="3" customFormat="1" ht="37.5" x14ac:dyDescent="0.25">
      <c r="A15" s="4">
        <v>11</v>
      </c>
      <c r="B15" s="8" t="s">
        <v>76</v>
      </c>
      <c r="C15" s="17" t="s">
        <v>34</v>
      </c>
      <c r="D15" s="22">
        <v>8</v>
      </c>
      <c r="E15" s="10" t="s">
        <v>39</v>
      </c>
      <c r="F15" s="13" t="s">
        <v>23</v>
      </c>
      <c r="G15" s="19">
        <v>2</v>
      </c>
      <c r="H15" s="45">
        <v>7</v>
      </c>
      <c r="I15" s="45">
        <v>0</v>
      </c>
      <c r="J15" s="45">
        <v>5</v>
      </c>
      <c r="K15" s="45">
        <v>0</v>
      </c>
      <c r="L15" s="48">
        <f t="shared" si="0"/>
        <v>14</v>
      </c>
      <c r="M15" s="67">
        <f t="shared" si="1"/>
        <v>14.736842105263156</v>
      </c>
      <c r="N15" s="45"/>
    </row>
    <row r="16" spans="1:14" ht="18.75" x14ac:dyDescent="0.3">
      <c r="A16" s="53" t="s">
        <v>10</v>
      </c>
      <c r="B16" s="53"/>
      <c r="C16" s="53"/>
      <c r="D16" s="53"/>
    </row>
    <row r="17" spans="1:4" ht="18.75" x14ac:dyDescent="0.3">
      <c r="A17" s="14"/>
      <c r="B17" s="14"/>
      <c r="C17" s="15"/>
      <c r="D17" s="16"/>
    </row>
    <row r="18" spans="1:4" ht="18.75" x14ac:dyDescent="0.3">
      <c r="A18" s="53" t="s">
        <v>11</v>
      </c>
      <c r="B18" s="53"/>
      <c r="C18" s="53"/>
      <c r="D18" s="53"/>
    </row>
    <row r="19" spans="1:4" ht="18.75" x14ac:dyDescent="0.3">
      <c r="A19" s="53" t="s">
        <v>12</v>
      </c>
      <c r="B19" s="53"/>
      <c r="C19" s="53"/>
      <c r="D19" s="16"/>
    </row>
    <row r="20" spans="1:4" ht="18.75" x14ac:dyDescent="0.3">
      <c r="A20" s="14"/>
      <c r="B20" s="14"/>
      <c r="C20" s="15"/>
      <c r="D20" s="16"/>
    </row>
    <row r="21" spans="1:4" ht="18.75" x14ac:dyDescent="0.3">
      <c r="A21" s="53" t="s">
        <v>13</v>
      </c>
      <c r="B21" s="53"/>
      <c r="C21" s="53"/>
      <c r="D21" s="16"/>
    </row>
    <row r="34" spans="4:4" x14ac:dyDescent="0.25">
      <c r="D34"/>
    </row>
    <row r="35" spans="4:4" x14ac:dyDescent="0.25">
      <c r="D35"/>
    </row>
    <row r="36" spans="4:4" x14ac:dyDescent="0.25">
      <c r="D36"/>
    </row>
    <row r="37" spans="4:4" x14ac:dyDescent="0.25">
      <c r="D37"/>
    </row>
    <row r="40" spans="4:4" x14ac:dyDescent="0.25">
      <c r="D40"/>
    </row>
    <row r="41" spans="4:4" x14ac:dyDescent="0.25">
      <c r="D41"/>
    </row>
    <row r="43" spans="4:4" x14ac:dyDescent="0.25">
      <c r="D43"/>
    </row>
  </sheetData>
  <mergeCells count="16">
    <mergeCell ref="A21:C21"/>
    <mergeCell ref="G3:K3"/>
    <mergeCell ref="M3:M4"/>
    <mergeCell ref="N3:N4"/>
    <mergeCell ref="A16:D16"/>
    <mergeCell ref="A18:D18"/>
    <mergeCell ref="A19:C19"/>
    <mergeCell ref="A1:N1"/>
    <mergeCell ref="C2:F2"/>
    <mergeCell ref="A3:A4"/>
    <mergeCell ref="B3:B4"/>
    <mergeCell ref="C3:C4"/>
    <mergeCell ref="D3:D4"/>
    <mergeCell ref="E3:E4"/>
    <mergeCell ref="F3:F4"/>
    <mergeCell ref="L3:L4"/>
  </mergeCells>
  <pageMargins left="0.7" right="0.7" top="0.75" bottom="0.75" header="0.3" footer="0.3"/>
  <pageSetup paperSize="9" scale="82" orientation="landscape" r:id="rId1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SheetLayoutView="90" workbookViewId="0">
      <selection activeCell="O8" sqref="O8"/>
    </sheetView>
  </sheetViews>
  <sheetFormatPr defaultRowHeight="15" x14ac:dyDescent="0.25"/>
  <cols>
    <col min="1" max="1" width="4.42578125" style="3" customWidth="1"/>
    <col min="2" max="2" width="10" style="3" customWidth="1"/>
    <col min="3" max="3" width="26.28515625" customWidth="1"/>
    <col min="4" max="4" width="11.85546875" style="1" customWidth="1"/>
    <col min="5" max="5" width="31.7109375" customWidth="1"/>
    <col min="6" max="6" width="24.140625" customWidth="1"/>
    <col min="7" max="8" width="6.85546875" customWidth="1"/>
    <col min="9" max="9" width="6.7109375" customWidth="1"/>
    <col min="10" max="10" width="7" customWidth="1"/>
    <col min="11" max="11" width="6.42578125" customWidth="1"/>
    <col min="12" max="12" width="7.42578125" customWidth="1"/>
    <col min="13" max="13" width="11.28515625" customWidth="1"/>
    <col min="14" max="14" width="12.7109375" customWidth="1"/>
  </cols>
  <sheetData>
    <row r="1" spans="1:14" ht="81.75" customHeight="1" x14ac:dyDescent="0.25">
      <c r="A1" s="52" t="s">
        <v>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35.25" customHeight="1" x14ac:dyDescent="0.25">
      <c r="C2" s="54" t="s">
        <v>29</v>
      </c>
      <c r="D2" s="54"/>
      <c r="E2" s="54"/>
      <c r="F2" s="54"/>
      <c r="G2" s="64" t="s">
        <v>56</v>
      </c>
      <c r="H2" s="64"/>
      <c r="I2" s="64"/>
      <c r="J2" s="64"/>
      <c r="K2" s="64"/>
      <c r="L2" s="64"/>
      <c r="M2" s="64"/>
      <c r="N2" s="64"/>
    </row>
    <row r="3" spans="1:14" ht="63.75" customHeight="1" x14ac:dyDescent="0.25">
      <c r="A3" s="59" t="s">
        <v>0</v>
      </c>
      <c r="B3" s="62" t="s">
        <v>18</v>
      </c>
      <c r="C3" s="56" t="s">
        <v>1</v>
      </c>
      <c r="D3" s="56" t="s">
        <v>2</v>
      </c>
      <c r="E3" s="56" t="s">
        <v>3</v>
      </c>
      <c r="F3" s="56" t="s">
        <v>4</v>
      </c>
      <c r="G3" s="57" t="s">
        <v>9</v>
      </c>
      <c r="H3" s="58"/>
      <c r="I3" s="58"/>
      <c r="J3" s="58"/>
      <c r="K3" s="58"/>
      <c r="L3" s="60" t="s">
        <v>106</v>
      </c>
      <c r="M3" s="56" t="s">
        <v>7</v>
      </c>
      <c r="N3" s="56" t="s">
        <v>8</v>
      </c>
    </row>
    <row r="4" spans="1:14" ht="29.25" customHeight="1" x14ac:dyDescent="0.25">
      <c r="A4" s="59"/>
      <c r="B4" s="63"/>
      <c r="C4" s="56"/>
      <c r="D4" s="56"/>
      <c r="E4" s="56"/>
      <c r="F4" s="56"/>
      <c r="G4" s="2" t="s">
        <v>5</v>
      </c>
      <c r="H4" s="2" t="s">
        <v>6</v>
      </c>
      <c r="I4" s="2" t="s">
        <v>14</v>
      </c>
      <c r="J4" s="2" t="s">
        <v>15</v>
      </c>
      <c r="K4" s="44" t="s">
        <v>16</v>
      </c>
      <c r="L4" s="61"/>
      <c r="M4" s="56"/>
      <c r="N4" s="56"/>
    </row>
    <row r="5" spans="1:14" s="3" customFormat="1" ht="37.5" x14ac:dyDescent="0.25">
      <c r="A5" s="4">
        <v>1</v>
      </c>
      <c r="B5" s="6" t="s">
        <v>105</v>
      </c>
      <c r="C5" s="10" t="s">
        <v>60</v>
      </c>
      <c r="D5" s="34">
        <v>9</v>
      </c>
      <c r="E5" s="10" t="s">
        <v>42</v>
      </c>
      <c r="F5" s="13" t="s">
        <v>26</v>
      </c>
      <c r="G5" s="45">
        <v>5</v>
      </c>
      <c r="H5" s="45">
        <v>6</v>
      </c>
      <c r="I5" s="45">
        <v>0</v>
      </c>
      <c r="J5" s="45">
        <v>7</v>
      </c>
      <c r="K5" s="45">
        <v>0</v>
      </c>
      <c r="L5" s="19">
        <f>SUM(G5:K5)</f>
        <v>18</v>
      </c>
      <c r="M5" s="66">
        <f>L5/75*100</f>
        <v>24</v>
      </c>
      <c r="N5" s="45"/>
    </row>
    <row r="6" spans="1:14" s="3" customFormat="1" ht="37.5" x14ac:dyDescent="0.25">
      <c r="A6" s="4">
        <v>2</v>
      </c>
      <c r="B6" s="6" t="s">
        <v>89</v>
      </c>
      <c r="C6" s="10" t="s">
        <v>61</v>
      </c>
      <c r="D6" s="34">
        <v>9</v>
      </c>
      <c r="E6" s="10" t="s">
        <v>42</v>
      </c>
      <c r="F6" s="13" t="s">
        <v>26</v>
      </c>
      <c r="G6" s="45">
        <v>3</v>
      </c>
      <c r="H6" s="45">
        <v>4</v>
      </c>
      <c r="I6" s="45">
        <v>0</v>
      </c>
      <c r="J6" s="45">
        <v>9</v>
      </c>
      <c r="K6" s="45">
        <v>0</v>
      </c>
      <c r="L6" s="19">
        <f t="shared" ref="L6:L15" si="0">SUM(G6:K6)</f>
        <v>16</v>
      </c>
      <c r="M6" s="66">
        <f t="shared" ref="M6:M15" si="1">L6/75*100</f>
        <v>21.333333333333336</v>
      </c>
      <c r="N6" s="45"/>
    </row>
    <row r="7" spans="1:14" s="3" customFormat="1" ht="37.5" x14ac:dyDescent="0.25">
      <c r="A7" s="4">
        <v>3</v>
      </c>
      <c r="B7" s="6" t="s">
        <v>98</v>
      </c>
      <c r="C7" s="10" t="s">
        <v>21</v>
      </c>
      <c r="D7" s="34">
        <v>9</v>
      </c>
      <c r="E7" s="10" t="s">
        <v>42</v>
      </c>
      <c r="F7" s="13" t="s">
        <v>26</v>
      </c>
      <c r="G7" s="45">
        <v>6</v>
      </c>
      <c r="H7" s="45">
        <v>7</v>
      </c>
      <c r="I7" s="45">
        <v>0</v>
      </c>
      <c r="J7" s="45">
        <v>9</v>
      </c>
      <c r="K7" s="45">
        <v>0</v>
      </c>
      <c r="L7" s="19">
        <f t="shared" si="0"/>
        <v>22</v>
      </c>
      <c r="M7" s="66">
        <f t="shared" si="1"/>
        <v>29.333333333333332</v>
      </c>
      <c r="N7" s="45"/>
    </row>
    <row r="8" spans="1:14" s="3" customFormat="1" ht="37.5" x14ac:dyDescent="0.25">
      <c r="A8" s="4">
        <v>4</v>
      </c>
      <c r="B8" s="6" t="s">
        <v>104</v>
      </c>
      <c r="C8" s="10" t="s">
        <v>62</v>
      </c>
      <c r="D8" s="34">
        <v>9</v>
      </c>
      <c r="E8" s="10" t="s">
        <v>42</v>
      </c>
      <c r="F8" s="13" t="s">
        <v>26</v>
      </c>
      <c r="G8" s="19">
        <v>6</v>
      </c>
      <c r="H8" s="19">
        <v>2</v>
      </c>
      <c r="I8" s="19">
        <v>0</v>
      </c>
      <c r="J8" s="19">
        <v>10</v>
      </c>
      <c r="K8" s="19">
        <v>0</v>
      </c>
      <c r="L8" s="19">
        <f t="shared" si="0"/>
        <v>18</v>
      </c>
      <c r="M8" s="66">
        <f t="shared" si="1"/>
        <v>24</v>
      </c>
      <c r="N8" s="19"/>
    </row>
    <row r="9" spans="1:14" s="3" customFormat="1" ht="37.5" x14ac:dyDescent="0.25">
      <c r="A9" s="4">
        <v>5</v>
      </c>
      <c r="B9" s="6" t="s">
        <v>92</v>
      </c>
      <c r="C9" s="10" t="s">
        <v>63</v>
      </c>
      <c r="D9" s="34">
        <v>9</v>
      </c>
      <c r="E9" s="10" t="s">
        <v>44</v>
      </c>
      <c r="F9" s="13" t="s">
        <v>25</v>
      </c>
      <c r="G9" s="19">
        <v>5</v>
      </c>
      <c r="H9" s="19">
        <v>7</v>
      </c>
      <c r="I9" s="19">
        <v>0</v>
      </c>
      <c r="J9" s="19">
        <v>8</v>
      </c>
      <c r="K9" s="19">
        <v>0</v>
      </c>
      <c r="L9" s="19">
        <f t="shared" si="0"/>
        <v>20</v>
      </c>
      <c r="M9" s="66">
        <f t="shared" si="1"/>
        <v>26.666666666666668</v>
      </c>
      <c r="N9" s="19"/>
    </row>
    <row r="10" spans="1:14" s="3" customFormat="1" ht="37.5" x14ac:dyDescent="0.25">
      <c r="A10" s="4">
        <v>6</v>
      </c>
      <c r="B10" s="6" t="s">
        <v>96</v>
      </c>
      <c r="C10" s="10" t="s">
        <v>64</v>
      </c>
      <c r="D10" s="34">
        <v>9</v>
      </c>
      <c r="E10" s="10" t="s">
        <v>39</v>
      </c>
      <c r="F10" s="13" t="s">
        <v>23</v>
      </c>
      <c r="G10" s="19">
        <v>8</v>
      </c>
      <c r="H10" s="19">
        <v>9</v>
      </c>
      <c r="I10" s="19">
        <v>2</v>
      </c>
      <c r="J10" s="19">
        <v>14</v>
      </c>
      <c r="K10" s="19">
        <v>0</v>
      </c>
      <c r="L10" s="19">
        <f t="shared" si="0"/>
        <v>33</v>
      </c>
      <c r="M10" s="66">
        <f t="shared" si="1"/>
        <v>44</v>
      </c>
      <c r="N10" s="50">
        <v>2</v>
      </c>
    </row>
    <row r="11" spans="1:14" s="3" customFormat="1" ht="37.5" x14ac:dyDescent="0.25">
      <c r="A11" s="4">
        <v>7</v>
      </c>
      <c r="B11" s="6" t="s">
        <v>95</v>
      </c>
      <c r="C11" s="10" t="s">
        <v>65</v>
      </c>
      <c r="D11" s="34">
        <v>9</v>
      </c>
      <c r="E11" s="10" t="s">
        <v>39</v>
      </c>
      <c r="F11" s="13" t="s">
        <v>23</v>
      </c>
      <c r="G11" s="19">
        <v>9</v>
      </c>
      <c r="H11" s="19">
        <v>9</v>
      </c>
      <c r="I11" s="19">
        <v>0</v>
      </c>
      <c r="J11" s="19">
        <v>9</v>
      </c>
      <c r="K11" s="19">
        <v>0</v>
      </c>
      <c r="L11" s="19">
        <f t="shared" si="0"/>
        <v>27</v>
      </c>
      <c r="M11" s="66">
        <f t="shared" si="1"/>
        <v>36</v>
      </c>
      <c r="N11" s="50">
        <v>3</v>
      </c>
    </row>
    <row r="12" spans="1:14" s="3" customFormat="1" ht="37.5" x14ac:dyDescent="0.25">
      <c r="A12" s="4">
        <v>8</v>
      </c>
      <c r="B12" s="6" t="s">
        <v>99</v>
      </c>
      <c r="C12" s="10" t="s">
        <v>20</v>
      </c>
      <c r="D12" s="34">
        <v>9</v>
      </c>
      <c r="E12" s="10" t="s">
        <v>39</v>
      </c>
      <c r="F12" s="13" t="s">
        <v>23</v>
      </c>
      <c r="G12" s="45">
        <v>6</v>
      </c>
      <c r="H12" s="45">
        <v>6</v>
      </c>
      <c r="I12" s="45">
        <v>0</v>
      </c>
      <c r="J12" s="45">
        <v>10</v>
      </c>
      <c r="K12" s="45">
        <v>0</v>
      </c>
      <c r="L12" s="19">
        <f>SUM(G12:K12)</f>
        <v>22</v>
      </c>
      <c r="M12" s="66">
        <f t="shared" si="1"/>
        <v>29.333333333333332</v>
      </c>
      <c r="N12" s="45"/>
    </row>
    <row r="13" spans="1:14" s="3" customFormat="1" ht="37.5" x14ac:dyDescent="0.25">
      <c r="A13" s="4">
        <v>9</v>
      </c>
      <c r="B13" s="6" t="s">
        <v>97</v>
      </c>
      <c r="C13" s="10" t="s">
        <v>66</v>
      </c>
      <c r="D13" s="34">
        <v>9</v>
      </c>
      <c r="E13" s="10" t="s">
        <v>39</v>
      </c>
      <c r="F13" s="13" t="s">
        <v>23</v>
      </c>
      <c r="G13" s="45">
        <v>6</v>
      </c>
      <c r="H13" s="45">
        <v>9</v>
      </c>
      <c r="I13" s="45">
        <v>1</v>
      </c>
      <c r="J13" s="45">
        <v>7</v>
      </c>
      <c r="K13" s="45">
        <v>0</v>
      </c>
      <c r="L13" s="19">
        <f t="shared" si="0"/>
        <v>23</v>
      </c>
      <c r="M13" s="66">
        <f t="shared" si="1"/>
        <v>30.666666666666664</v>
      </c>
      <c r="N13" s="46">
        <v>3</v>
      </c>
    </row>
    <row r="14" spans="1:14" s="3" customFormat="1" ht="37.5" x14ac:dyDescent="0.25">
      <c r="A14" s="4">
        <v>10</v>
      </c>
      <c r="B14" s="6" t="s">
        <v>93</v>
      </c>
      <c r="C14" s="10" t="s">
        <v>41</v>
      </c>
      <c r="D14" s="34">
        <v>9</v>
      </c>
      <c r="E14" s="10" t="s">
        <v>39</v>
      </c>
      <c r="F14" s="13" t="s">
        <v>23</v>
      </c>
      <c r="G14" s="45">
        <v>4</v>
      </c>
      <c r="H14" s="45">
        <v>4</v>
      </c>
      <c r="I14" s="45">
        <v>1</v>
      </c>
      <c r="J14" s="45">
        <v>4</v>
      </c>
      <c r="K14" s="45">
        <v>0</v>
      </c>
      <c r="L14" s="19">
        <f t="shared" si="0"/>
        <v>13</v>
      </c>
      <c r="M14" s="66">
        <f t="shared" si="1"/>
        <v>17.333333333333336</v>
      </c>
      <c r="N14" s="45"/>
    </row>
    <row r="15" spans="1:14" s="3" customFormat="1" ht="37.5" x14ac:dyDescent="0.25">
      <c r="A15" s="4">
        <v>11</v>
      </c>
      <c r="B15" s="6" t="s">
        <v>94</v>
      </c>
      <c r="C15" s="10" t="s">
        <v>19</v>
      </c>
      <c r="D15" s="34">
        <v>9</v>
      </c>
      <c r="E15" s="10" t="s">
        <v>39</v>
      </c>
      <c r="F15" s="13" t="s">
        <v>23</v>
      </c>
      <c r="G15" s="45">
        <v>10</v>
      </c>
      <c r="H15" s="45">
        <v>13</v>
      </c>
      <c r="I15" s="45">
        <v>4</v>
      </c>
      <c r="J15" s="45">
        <v>11</v>
      </c>
      <c r="K15" s="45">
        <v>0</v>
      </c>
      <c r="L15" s="19">
        <f t="shared" si="0"/>
        <v>38</v>
      </c>
      <c r="M15" s="66">
        <f t="shared" si="1"/>
        <v>50.666666666666671</v>
      </c>
      <c r="N15" s="46">
        <v>2</v>
      </c>
    </row>
    <row r="16" spans="1:14" s="3" customFormat="1" ht="18.75" x14ac:dyDescent="0.25">
      <c r="A16" s="24"/>
      <c r="B16" s="24"/>
      <c r="C16" s="25"/>
      <c r="D16" s="26"/>
      <c r="E16" s="25"/>
      <c r="F16" s="35"/>
      <c r="G16" s="28"/>
      <c r="H16" s="28"/>
      <c r="I16" s="28"/>
      <c r="J16" s="28"/>
      <c r="K16" s="28"/>
      <c r="L16" s="28"/>
      <c r="M16" s="28"/>
      <c r="N16" s="28"/>
    </row>
    <row r="17" spans="1:4" ht="18.75" x14ac:dyDescent="0.3">
      <c r="A17" s="53" t="s">
        <v>10</v>
      </c>
      <c r="B17" s="53"/>
      <c r="C17" s="53"/>
      <c r="D17" s="53"/>
    </row>
    <row r="18" spans="1:4" ht="18.75" x14ac:dyDescent="0.3">
      <c r="A18" s="14"/>
      <c r="B18" s="14"/>
      <c r="C18" s="15"/>
      <c r="D18" s="16"/>
    </row>
    <row r="19" spans="1:4" ht="18.75" x14ac:dyDescent="0.3">
      <c r="A19" s="53" t="s">
        <v>11</v>
      </c>
      <c r="B19" s="53"/>
      <c r="C19" s="53"/>
      <c r="D19" s="53"/>
    </row>
    <row r="20" spans="1:4" ht="18.75" x14ac:dyDescent="0.3">
      <c r="A20" s="53" t="s">
        <v>12</v>
      </c>
      <c r="B20" s="53"/>
      <c r="C20" s="53"/>
      <c r="D20" s="16"/>
    </row>
    <row r="21" spans="1:4" ht="18.75" x14ac:dyDescent="0.3">
      <c r="A21" s="14"/>
      <c r="B21" s="14"/>
      <c r="C21" s="15"/>
      <c r="D21" s="16"/>
    </row>
    <row r="22" spans="1:4" ht="18.75" x14ac:dyDescent="0.3">
      <c r="A22" s="53" t="s">
        <v>13</v>
      </c>
      <c r="B22" s="53"/>
      <c r="C22" s="53"/>
      <c r="D22" s="16"/>
    </row>
    <row r="35" spans="4:4" x14ac:dyDescent="0.25">
      <c r="D35"/>
    </row>
    <row r="36" spans="4:4" x14ac:dyDescent="0.25">
      <c r="D36"/>
    </row>
    <row r="37" spans="4:4" x14ac:dyDescent="0.25">
      <c r="D37"/>
    </row>
    <row r="38" spans="4:4" x14ac:dyDescent="0.25">
      <c r="D38"/>
    </row>
    <row r="41" spans="4:4" x14ac:dyDescent="0.25">
      <c r="D41"/>
    </row>
    <row r="42" spans="4:4" x14ac:dyDescent="0.25">
      <c r="D42"/>
    </row>
    <row r="44" spans="4:4" x14ac:dyDescent="0.25">
      <c r="D44"/>
    </row>
  </sheetData>
  <mergeCells count="17">
    <mergeCell ref="A22:C22"/>
    <mergeCell ref="G3:K3"/>
    <mergeCell ref="M3:M4"/>
    <mergeCell ref="N3:N4"/>
    <mergeCell ref="A17:D17"/>
    <mergeCell ref="A19:D19"/>
    <mergeCell ref="A20:C20"/>
    <mergeCell ref="A1:N1"/>
    <mergeCell ref="G2:N2"/>
    <mergeCell ref="C2:F2"/>
    <mergeCell ref="A3:A4"/>
    <mergeCell ref="B3:B4"/>
    <mergeCell ref="C3:C4"/>
    <mergeCell ref="D3:D4"/>
    <mergeCell ref="E3:E4"/>
    <mergeCell ref="F3:F4"/>
    <mergeCell ref="L3:L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B1" workbookViewId="0">
      <selection activeCell="M5" sqref="M5:M6"/>
    </sheetView>
  </sheetViews>
  <sheetFormatPr defaultRowHeight="15" x14ac:dyDescent="0.25"/>
  <cols>
    <col min="1" max="1" width="4.42578125" style="3" customWidth="1"/>
    <col min="2" max="2" width="9.42578125" style="3" customWidth="1"/>
    <col min="3" max="3" width="23" customWidth="1"/>
    <col min="4" max="4" width="14.5703125" style="1" customWidth="1"/>
    <col min="5" max="5" width="23.140625" customWidth="1"/>
    <col min="6" max="6" width="20.42578125" customWidth="1"/>
    <col min="7" max="7" width="7.7109375" customWidth="1"/>
    <col min="8" max="8" width="6.7109375" customWidth="1"/>
    <col min="9" max="9" width="6.5703125" customWidth="1"/>
    <col min="10" max="10" width="7.7109375" customWidth="1"/>
    <col min="11" max="12" width="7.5703125" customWidth="1"/>
    <col min="13" max="13" width="11.28515625" customWidth="1"/>
    <col min="14" max="14" width="12.7109375" customWidth="1"/>
  </cols>
  <sheetData>
    <row r="1" spans="1:14" ht="81.75" customHeight="1" x14ac:dyDescent="0.25">
      <c r="A1" s="52" t="s">
        <v>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35.25" customHeight="1" x14ac:dyDescent="0.25">
      <c r="C2" s="54" t="s">
        <v>30</v>
      </c>
      <c r="D2" s="54"/>
      <c r="E2" s="54"/>
      <c r="F2" s="54"/>
      <c r="G2" s="64" t="s">
        <v>56</v>
      </c>
      <c r="H2" s="64"/>
      <c r="I2" s="64"/>
      <c r="J2" s="64"/>
      <c r="K2" s="64"/>
      <c r="L2" s="64"/>
      <c r="M2" s="64"/>
      <c r="N2" s="64"/>
    </row>
    <row r="3" spans="1:14" ht="63.75" customHeight="1" x14ac:dyDescent="0.25">
      <c r="A3" s="59" t="s">
        <v>0</v>
      </c>
      <c r="B3" s="62" t="s">
        <v>18</v>
      </c>
      <c r="C3" s="56" t="s">
        <v>1</v>
      </c>
      <c r="D3" s="56" t="s">
        <v>2</v>
      </c>
      <c r="E3" s="56" t="s">
        <v>3</v>
      </c>
      <c r="F3" s="56" t="s">
        <v>4</v>
      </c>
      <c r="G3" s="57" t="s">
        <v>9</v>
      </c>
      <c r="H3" s="58"/>
      <c r="I3" s="58"/>
      <c r="J3" s="58"/>
      <c r="K3" s="58"/>
      <c r="L3" s="60" t="s">
        <v>106</v>
      </c>
      <c r="M3" s="56" t="s">
        <v>7</v>
      </c>
      <c r="N3" s="56" t="s">
        <v>8</v>
      </c>
    </row>
    <row r="4" spans="1:14" ht="29.25" customHeight="1" x14ac:dyDescent="0.25">
      <c r="A4" s="59"/>
      <c r="B4" s="63"/>
      <c r="C4" s="56"/>
      <c r="D4" s="56"/>
      <c r="E4" s="56"/>
      <c r="F4" s="56"/>
      <c r="G4" s="2" t="s">
        <v>5</v>
      </c>
      <c r="H4" s="2" t="s">
        <v>6</v>
      </c>
      <c r="I4" s="2" t="s">
        <v>14</v>
      </c>
      <c r="J4" s="2" t="s">
        <v>15</v>
      </c>
      <c r="K4" s="44" t="s">
        <v>16</v>
      </c>
      <c r="L4" s="61"/>
      <c r="M4" s="56"/>
      <c r="N4" s="56"/>
    </row>
    <row r="5" spans="1:14" s="30" customFormat="1" ht="56.25" x14ac:dyDescent="0.3">
      <c r="A5" s="4">
        <v>1</v>
      </c>
      <c r="B5" s="6" t="s">
        <v>90</v>
      </c>
      <c r="C5" s="9" t="s">
        <v>67</v>
      </c>
      <c r="D5" s="29">
        <v>10</v>
      </c>
      <c r="E5" s="9" t="s">
        <v>43</v>
      </c>
      <c r="F5" s="11" t="s">
        <v>24</v>
      </c>
      <c r="G5" s="45">
        <v>6</v>
      </c>
      <c r="H5" s="45">
        <v>3</v>
      </c>
      <c r="I5" s="45">
        <v>2</v>
      </c>
      <c r="J5" s="45">
        <v>0</v>
      </c>
      <c r="K5" s="45">
        <v>4</v>
      </c>
      <c r="L5" s="19">
        <f>SUM(G5:K5)</f>
        <v>15</v>
      </c>
      <c r="M5" s="66">
        <f>L5/75*100</f>
        <v>20</v>
      </c>
      <c r="N5" s="46">
        <v>3</v>
      </c>
    </row>
    <row r="6" spans="1:14" s="30" customFormat="1" ht="56.25" x14ac:dyDescent="0.3">
      <c r="A6" s="4">
        <v>2</v>
      </c>
      <c r="B6" s="6" t="s">
        <v>91</v>
      </c>
      <c r="C6" s="10" t="s">
        <v>68</v>
      </c>
      <c r="D6" s="22">
        <v>10</v>
      </c>
      <c r="E6" s="10" t="s">
        <v>43</v>
      </c>
      <c r="F6" s="11" t="s">
        <v>24</v>
      </c>
      <c r="G6" s="45">
        <v>3</v>
      </c>
      <c r="H6" s="45">
        <v>9</v>
      </c>
      <c r="I6" s="45">
        <v>0</v>
      </c>
      <c r="J6" s="45">
        <v>7</v>
      </c>
      <c r="K6" s="45">
        <v>0</v>
      </c>
      <c r="L6" s="19">
        <f>SUM(G6:K6)</f>
        <v>19</v>
      </c>
      <c r="M6" s="66">
        <f>L6/75*100</f>
        <v>25.333333333333336</v>
      </c>
      <c r="N6" s="46">
        <v>2</v>
      </c>
    </row>
    <row r="7" spans="1:14" s="30" customFormat="1" ht="18.75" x14ac:dyDescent="0.3">
      <c r="A7" s="24"/>
      <c r="B7" s="24"/>
      <c r="C7" s="25"/>
      <c r="D7" s="26"/>
      <c r="E7" s="25"/>
      <c r="F7" s="36"/>
      <c r="G7" s="37"/>
      <c r="H7" s="37"/>
      <c r="I7" s="37"/>
      <c r="J7" s="37"/>
      <c r="K7" s="37"/>
      <c r="L7" s="37"/>
      <c r="M7" s="37"/>
      <c r="N7" s="37"/>
    </row>
    <row r="8" spans="1:14" ht="18.75" x14ac:dyDescent="0.3">
      <c r="A8" s="53" t="s">
        <v>10</v>
      </c>
      <c r="B8" s="53"/>
      <c r="C8" s="53"/>
      <c r="D8" s="53"/>
    </row>
    <row r="9" spans="1:14" ht="18.75" x14ac:dyDescent="0.3">
      <c r="A9" s="14"/>
      <c r="B9" s="14"/>
      <c r="C9" s="15"/>
      <c r="D9" s="16"/>
    </row>
    <row r="10" spans="1:14" ht="18.75" x14ac:dyDescent="0.3">
      <c r="A10" s="53" t="s">
        <v>11</v>
      </c>
      <c r="B10" s="53"/>
      <c r="C10" s="53"/>
      <c r="D10" s="53"/>
    </row>
    <row r="11" spans="1:14" ht="18.75" x14ac:dyDescent="0.3">
      <c r="A11" s="53" t="s">
        <v>12</v>
      </c>
      <c r="B11" s="53"/>
      <c r="C11" s="53"/>
      <c r="D11" s="16"/>
    </row>
    <row r="12" spans="1:14" ht="18.75" x14ac:dyDescent="0.3">
      <c r="A12" s="14"/>
      <c r="B12" s="14"/>
      <c r="C12" s="15"/>
      <c r="D12" s="16"/>
    </row>
    <row r="13" spans="1:14" ht="18.75" x14ac:dyDescent="0.3">
      <c r="A13" s="53" t="s">
        <v>13</v>
      </c>
      <c r="B13" s="53"/>
      <c r="C13" s="53"/>
      <c r="D13" s="16"/>
    </row>
    <row r="26" spans="4:4" x14ac:dyDescent="0.25">
      <c r="D26"/>
    </row>
    <row r="27" spans="4:4" x14ac:dyDescent="0.25">
      <c r="D27"/>
    </row>
    <row r="28" spans="4:4" x14ac:dyDescent="0.25">
      <c r="D28"/>
    </row>
    <row r="29" spans="4:4" x14ac:dyDescent="0.25">
      <c r="D29"/>
    </row>
    <row r="32" spans="4:4" x14ac:dyDescent="0.25">
      <c r="D32"/>
    </row>
    <row r="33" spans="4:4" x14ac:dyDescent="0.25">
      <c r="D33"/>
    </row>
    <row r="35" spans="4:4" x14ac:dyDescent="0.25">
      <c r="D35"/>
    </row>
  </sheetData>
  <mergeCells count="17">
    <mergeCell ref="A13:C13"/>
    <mergeCell ref="G3:K3"/>
    <mergeCell ref="M3:M4"/>
    <mergeCell ref="N3:N4"/>
    <mergeCell ref="A8:D8"/>
    <mergeCell ref="A10:D10"/>
    <mergeCell ref="A11:C11"/>
    <mergeCell ref="A1:N1"/>
    <mergeCell ref="G2:N2"/>
    <mergeCell ref="C2:F2"/>
    <mergeCell ref="A3:A4"/>
    <mergeCell ref="B3:B4"/>
    <mergeCell ref="C3:C4"/>
    <mergeCell ref="D3:D4"/>
    <mergeCell ref="E3:E4"/>
    <mergeCell ref="F3:F4"/>
    <mergeCell ref="L3:L4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4" zoomScalePageLayoutView="50" workbookViewId="0">
      <selection activeCell="M5" sqref="M5"/>
    </sheetView>
  </sheetViews>
  <sheetFormatPr defaultRowHeight="15" x14ac:dyDescent="0.25"/>
  <cols>
    <col min="1" max="1" width="4.42578125" style="3" customWidth="1"/>
    <col min="2" max="2" width="10.7109375" style="3" customWidth="1"/>
    <col min="3" max="3" width="32.28515625" customWidth="1"/>
    <col min="4" max="4" width="9.42578125" style="1" customWidth="1"/>
    <col min="5" max="5" width="23.140625" customWidth="1"/>
    <col min="6" max="6" width="35.140625" customWidth="1"/>
    <col min="7" max="7" width="7.28515625" customWidth="1"/>
    <col min="8" max="8" width="6.28515625" customWidth="1"/>
    <col min="9" max="10" width="6.7109375" customWidth="1"/>
    <col min="11" max="11" width="6.42578125" customWidth="1"/>
    <col min="12" max="12" width="7.42578125" customWidth="1"/>
    <col min="13" max="13" width="11.7109375" customWidth="1"/>
    <col min="14" max="14" width="12.7109375" customWidth="1"/>
  </cols>
  <sheetData>
    <row r="1" spans="1:14" ht="81.75" customHeight="1" x14ac:dyDescent="0.25">
      <c r="A1" s="52" t="s">
        <v>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35.25" customHeight="1" x14ac:dyDescent="0.25">
      <c r="C2" s="54" t="s">
        <v>31</v>
      </c>
      <c r="D2" s="54"/>
      <c r="E2" s="54"/>
      <c r="F2" s="54"/>
      <c r="G2" s="64" t="s">
        <v>56</v>
      </c>
      <c r="H2" s="64"/>
      <c r="I2" s="64"/>
      <c r="J2" s="64"/>
      <c r="K2" s="64"/>
      <c r="L2" s="64"/>
      <c r="M2" s="64"/>
      <c r="N2" s="64"/>
    </row>
    <row r="3" spans="1:14" ht="63.75" customHeight="1" x14ac:dyDescent="0.25">
      <c r="A3" s="59" t="s">
        <v>0</v>
      </c>
      <c r="B3" s="62" t="s">
        <v>18</v>
      </c>
      <c r="C3" s="56" t="s">
        <v>1</v>
      </c>
      <c r="D3" s="56" t="s">
        <v>2</v>
      </c>
      <c r="E3" s="56" t="s">
        <v>3</v>
      </c>
      <c r="F3" s="56" t="s">
        <v>4</v>
      </c>
      <c r="G3" s="57" t="s">
        <v>9</v>
      </c>
      <c r="H3" s="58"/>
      <c r="I3" s="58"/>
      <c r="J3" s="58"/>
      <c r="K3" s="58"/>
      <c r="L3" s="60" t="s">
        <v>106</v>
      </c>
      <c r="M3" s="56" t="s">
        <v>7</v>
      </c>
      <c r="N3" s="56" t="s">
        <v>8</v>
      </c>
    </row>
    <row r="4" spans="1:14" ht="29.25" customHeight="1" x14ac:dyDescent="0.25">
      <c r="A4" s="59"/>
      <c r="B4" s="63"/>
      <c r="C4" s="56"/>
      <c r="D4" s="56"/>
      <c r="E4" s="56"/>
      <c r="F4" s="56"/>
      <c r="G4" s="2" t="s">
        <v>5</v>
      </c>
      <c r="H4" s="2" t="s">
        <v>6</v>
      </c>
      <c r="I4" s="2" t="s">
        <v>14</v>
      </c>
      <c r="J4" s="2" t="s">
        <v>15</v>
      </c>
      <c r="K4" s="44" t="s">
        <v>16</v>
      </c>
      <c r="L4" s="61"/>
      <c r="M4" s="56"/>
      <c r="N4" s="56"/>
    </row>
    <row r="5" spans="1:14" s="3" customFormat="1" ht="37.5" x14ac:dyDescent="0.25">
      <c r="A5" s="18">
        <v>1</v>
      </c>
      <c r="B5" s="6" t="s">
        <v>100</v>
      </c>
      <c r="C5" s="9" t="s">
        <v>47</v>
      </c>
      <c r="D5" s="31" t="s">
        <v>69</v>
      </c>
      <c r="E5" s="9" t="s">
        <v>40</v>
      </c>
      <c r="F5" s="20" t="s">
        <v>27</v>
      </c>
      <c r="G5" s="19">
        <v>5</v>
      </c>
      <c r="H5" s="19">
        <v>6</v>
      </c>
      <c r="I5" s="19">
        <v>0</v>
      </c>
      <c r="J5" s="19">
        <v>9</v>
      </c>
      <c r="K5" s="19">
        <v>0</v>
      </c>
      <c r="L5" s="19">
        <f>SUM(G5:K5)</f>
        <v>20</v>
      </c>
      <c r="M5" s="68">
        <f>L5/75*100</f>
        <v>26.666666666666668</v>
      </c>
      <c r="N5" s="51" t="s">
        <v>107</v>
      </c>
    </row>
    <row r="6" spans="1:14" s="3" customFormat="1" ht="37.5" x14ac:dyDescent="0.25">
      <c r="A6" s="18">
        <v>2</v>
      </c>
      <c r="B6" s="6" t="s">
        <v>103</v>
      </c>
      <c r="C6" s="10" t="s">
        <v>28</v>
      </c>
      <c r="D6" s="31" t="s">
        <v>69</v>
      </c>
      <c r="E6" s="10" t="s">
        <v>40</v>
      </c>
      <c r="F6" s="20" t="s">
        <v>27</v>
      </c>
      <c r="G6" s="19">
        <v>5</v>
      </c>
      <c r="H6" s="19">
        <v>2</v>
      </c>
      <c r="I6" s="19">
        <v>0</v>
      </c>
      <c r="J6" s="19">
        <v>9</v>
      </c>
      <c r="K6" s="19">
        <v>0</v>
      </c>
      <c r="L6" s="19">
        <f t="shared" ref="L6:L8" si="0">SUM(G6:K6)</f>
        <v>16</v>
      </c>
      <c r="M6" s="68">
        <f t="shared" ref="M6:M8" si="1">L6/75*100</f>
        <v>21.333333333333336</v>
      </c>
      <c r="N6" s="51"/>
    </row>
    <row r="7" spans="1:14" s="30" customFormat="1" ht="37.5" x14ac:dyDescent="0.25">
      <c r="A7" s="18">
        <v>3</v>
      </c>
      <c r="B7" s="6" t="s">
        <v>101</v>
      </c>
      <c r="C7" s="10" t="s">
        <v>46</v>
      </c>
      <c r="D7" s="31" t="s">
        <v>69</v>
      </c>
      <c r="E7" s="10" t="s">
        <v>40</v>
      </c>
      <c r="F7" s="20" t="s">
        <v>27</v>
      </c>
      <c r="G7" s="45">
        <v>8</v>
      </c>
      <c r="H7" s="45">
        <v>6</v>
      </c>
      <c r="I7" s="45">
        <v>1</v>
      </c>
      <c r="J7" s="45">
        <v>5</v>
      </c>
      <c r="K7" s="45">
        <v>0</v>
      </c>
      <c r="L7" s="19">
        <f t="shared" si="0"/>
        <v>20</v>
      </c>
      <c r="M7" s="68">
        <f t="shared" si="1"/>
        <v>26.666666666666668</v>
      </c>
      <c r="N7" s="46">
        <v>2</v>
      </c>
    </row>
    <row r="8" spans="1:14" s="30" customFormat="1" ht="37.5" x14ac:dyDescent="0.25">
      <c r="A8" s="19">
        <v>4</v>
      </c>
      <c r="B8" s="6" t="s">
        <v>102</v>
      </c>
      <c r="C8" s="32" t="s">
        <v>45</v>
      </c>
      <c r="D8" s="31" t="s">
        <v>69</v>
      </c>
      <c r="E8" s="33" t="s">
        <v>40</v>
      </c>
      <c r="F8" s="20" t="s">
        <v>27</v>
      </c>
      <c r="G8" s="45">
        <v>5</v>
      </c>
      <c r="H8" s="45">
        <v>5</v>
      </c>
      <c r="I8" s="45">
        <v>0</v>
      </c>
      <c r="J8" s="45">
        <v>9</v>
      </c>
      <c r="K8" s="45">
        <v>0</v>
      </c>
      <c r="L8" s="19">
        <f t="shared" si="0"/>
        <v>19</v>
      </c>
      <c r="M8" s="68">
        <f t="shared" si="1"/>
        <v>25.333333333333336</v>
      </c>
      <c r="N8" s="46">
        <v>3</v>
      </c>
    </row>
    <row r="9" spans="1:14" s="30" customFormat="1" ht="18.75" x14ac:dyDescent="0.25">
      <c r="A9" s="38"/>
      <c r="B9" s="24"/>
      <c r="C9" s="39"/>
      <c r="D9" s="40"/>
      <c r="E9" s="41"/>
      <c r="F9" s="35"/>
      <c r="G9" s="37"/>
      <c r="H9" s="37"/>
      <c r="I9" s="37"/>
      <c r="J9" s="37"/>
      <c r="K9" s="37"/>
      <c r="L9" s="37"/>
      <c r="M9" s="37"/>
      <c r="N9" s="37"/>
    </row>
    <row r="10" spans="1:14" ht="18.75" x14ac:dyDescent="0.3">
      <c r="A10" s="21" t="s">
        <v>10</v>
      </c>
      <c r="C10" s="21"/>
      <c r="D10" s="21"/>
      <c r="E10" s="7"/>
    </row>
    <row r="11" spans="1:14" ht="18.75" x14ac:dyDescent="0.3">
      <c r="A11" s="14"/>
      <c r="B11" s="14"/>
      <c r="C11" s="15"/>
      <c r="D11" s="16"/>
    </row>
    <row r="12" spans="1:14" ht="18.75" x14ac:dyDescent="0.3">
      <c r="A12" s="53" t="s">
        <v>11</v>
      </c>
      <c r="B12" s="53"/>
      <c r="C12" s="53"/>
      <c r="D12" s="53"/>
    </row>
    <row r="13" spans="1:14" ht="18.75" x14ac:dyDescent="0.3">
      <c r="A13" s="53" t="s">
        <v>12</v>
      </c>
      <c r="B13" s="53"/>
      <c r="C13" s="53"/>
      <c r="D13" s="16"/>
    </row>
    <row r="14" spans="1:14" ht="18.75" x14ac:dyDescent="0.3">
      <c r="A14" s="14"/>
      <c r="B14" s="14"/>
      <c r="C14" s="15"/>
      <c r="D14" s="16"/>
    </row>
    <row r="15" spans="1:14" ht="18.75" x14ac:dyDescent="0.3">
      <c r="A15" s="53" t="s">
        <v>13</v>
      </c>
      <c r="B15" s="53"/>
      <c r="C15" s="53"/>
      <c r="D15" s="16"/>
    </row>
    <row r="28" spans="4:4" x14ac:dyDescent="0.25">
      <c r="D28"/>
    </row>
    <row r="29" spans="4:4" x14ac:dyDescent="0.25">
      <c r="D29"/>
    </row>
    <row r="30" spans="4:4" x14ac:dyDescent="0.25">
      <c r="D30"/>
    </row>
    <row r="31" spans="4:4" x14ac:dyDescent="0.25">
      <c r="D31"/>
    </row>
    <row r="34" spans="4:4" x14ac:dyDescent="0.25">
      <c r="D34"/>
    </row>
    <row r="35" spans="4:4" x14ac:dyDescent="0.25">
      <c r="D35"/>
    </row>
    <row r="37" spans="4:4" x14ac:dyDescent="0.25">
      <c r="D37"/>
    </row>
  </sheetData>
  <mergeCells count="16">
    <mergeCell ref="A15:C15"/>
    <mergeCell ref="G3:K3"/>
    <mergeCell ref="M3:M4"/>
    <mergeCell ref="N3:N4"/>
    <mergeCell ref="A12:D12"/>
    <mergeCell ref="A13:C13"/>
    <mergeCell ref="A1:N1"/>
    <mergeCell ref="G2:N2"/>
    <mergeCell ref="C2:F2"/>
    <mergeCell ref="A3:A4"/>
    <mergeCell ref="B3:B4"/>
    <mergeCell ref="C3:C4"/>
    <mergeCell ref="D3:D4"/>
    <mergeCell ref="E3:E4"/>
    <mergeCell ref="F3:F4"/>
    <mergeCell ref="L3:L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немецкий язык-7</vt:lpstr>
      <vt:lpstr>немецкий язык-8</vt:lpstr>
      <vt:lpstr>немецкий язык-9</vt:lpstr>
      <vt:lpstr>немецкий язык-10</vt:lpstr>
      <vt:lpstr>немецкий язык-11</vt:lpstr>
      <vt:lpstr>'немецкий язык-11'!Область_печати</vt:lpstr>
      <vt:lpstr>'немецкий язык-7'!Область_печати</vt:lpstr>
      <vt:lpstr>'немецкий язык-8'!Область_печати</vt:lpstr>
      <vt:lpstr>'немецкий язык-9'!Область_печати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2024-11-16T07:33:33Z</dcterms:modified>
</cp:coreProperties>
</file>